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9 - Licencie AutoCAD/"/>
    </mc:Choice>
  </mc:AlternateContent>
  <xr:revisionPtr revIDLastSave="0" documentId="8_{C62D2185-3A57-4EC0-9B17-5CF291B4F65F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'!$A$1:$AH$52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F27" i="6" s="1"/>
  <c r="E28" i="6"/>
  <c r="F28" i="6" s="1"/>
  <c r="E29" i="6"/>
  <c r="F29" i="6" s="1"/>
  <c r="E25" i="6"/>
  <c r="F25" i="6" s="1"/>
  <c r="E26" i="6"/>
  <c r="F26" i="6" s="1"/>
  <c r="E24" i="6"/>
  <c r="F24" i="6" s="1"/>
  <c r="C31" i="6"/>
  <c r="F22" i="6"/>
  <c r="E22" i="6"/>
  <c r="F30" i="6" l="1"/>
</calcChain>
</file>

<file path=xl/sharedStrings.xml><?xml version="1.0" encoding="utf-8"?>
<sst xmlns="http://schemas.openxmlformats.org/spreadsheetml/2006/main" count="71" uniqueCount="69">
  <si>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</si>
  <si>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</si>
  <si>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</si>
  <si>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</si>
  <si>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</si>
  <si>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</si>
  <si>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</si>
  <si>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</si>
  <si>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</si>
  <si>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</si>
  <si>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</si>
  <si>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</si>
  <si>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</si>
  <si>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</si>
  <si>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</si>
  <si>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</si>
  <si>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</si>
  <si>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</si>
  <si>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</si>
  <si>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</si>
  <si>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</si>
  <si>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</si>
  <si>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</si>
  <si>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</si>
  <si>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</si>
  <si>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</si>
  <si>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</si>
  <si>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</si>
  <si>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</si>
  <si>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</si>
  <si>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</si>
  <si>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</si>
  <si>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</si>
  <si>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</si>
  <si>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</si>
  <si>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</si>
  <si>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</si>
  <si>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</si>
  <si>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</si>
  <si>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</si>
  <si>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</si>
  <si>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</si>
  <si>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</si>
  <si>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</si>
  <si>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</si>
  <si>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</si>
  <si>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</si>
  <si>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</si>
  <si>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</si>
  <si>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</si>
  <si>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</si>
  <si>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</si>
  <si>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</si>
  <si>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</si>
  <si>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</si>
  <si>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</si>
  <si>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</si>
  <si>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</si>
  <si>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</si>
  <si>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</si>
  <si>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"Nákup softvérových licencií"</t>
  </si>
  <si>
    <t>Príloha č. 2 - Návrh na plnenie kritérií vo výzve č. 9 "Licencie AutoCAD“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</si>
  <si>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10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</si>
  <si>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>I.</t>
    </r>
    <r>
      <rPr>
        <sz val="10"/>
        <color rgb="FF000000"/>
        <rFont val="Calibri"/>
        <family val="2"/>
        <charset val="238"/>
      </rPr>
      <t xml:space="preserve"> Cena licencií</t>
    </r>
    <r>
      <rPr>
        <b/>
        <sz val="10"/>
        <color rgb="FF000000"/>
        <rFont val="Calibri"/>
        <family val="2"/>
        <charset val="238"/>
      </rPr>
      <t xml:space="preserve"> AutoCAD LT</t>
    </r>
  </si>
  <si>
    <r>
      <t>II.</t>
    </r>
    <r>
      <rPr>
        <sz val="10"/>
        <color rgb="FF000000"/>
        <rFont val="Calibri"/>
        <family val="2"/>
        <charset val="238"/>
      </rPr>
      <t xml:space="preserve"> Cena „6lic“ licencií</t>
    </r>
    <r>
      <rPr>
        <b/>
        <sz val="10"/>
        <color rgb="FF000000"/>
        <rFont val="Calibri"/>
        <family val="2"/>
        <charset val="238"/>
      </rPr>
      <t xml:space="preserve"> AutoCAD Engineering&amp;Construction Collection</t>
    </r>
  </si>
  <si>
    <r>
      <t xml:space="preserve">III. </t>
    </r>
    <r>
      <rPr>
        <sz val="10"/>
        <color rgb="FF000000"/>
        <rFont val="Calibri"/>
        <family val="2"/>
        <charset val="238"/>
      </rPr>
      <t>Cena „2lic“ licencií</t>
    </r>
    <r>
      <rPr>
        <b/>
        <sz val="10"/>
        <color rgb="FF000000"/>
        <rFont val="Calibri"/>
        <family val="2"/>
        <charset val="238"/>
      </rPr>
      <t xml:space="preserve"> AutoCAD Engineering&amp;Construction Collection </t>
    </r>
    <r>
      <rPr>
        <sz val="10"/>
        <color rgb="FF000000"/>
        <rFont val="Calibri"/>
        <family val="2"/>
        <charset val="238"/>
      </rPr>
      <t xml:space="preserve"> </t>
    </r>
  </si>
  <si>
    <r>
      <t>IV.</t>
    </r>
    <r>
      <rPr>
        <sz val="10"/>
        <color rgb="FF000000"/>
        <rFont val="Calibri"/>
        <family val="2"/>
        <charset val="238"/>
      </rPr>
      <t xml:space="preserve"> Cena licencií </t>
    </r>
    <r>
      <rPr>
        <b/>
        <sz val="10"/>
        <color rgb="FF000000"/>
        <rFont val="Calibri"/>
        <family val="2"/>
        <charset val="238"/>
      </rPr>
      <t xml:space="preserve">AutoCAD including specialized toolsets </t>
    </r>
  </si>
  <si>
    <r>
      <t>V.</t>
    </r>
    <r>
      <rPr>
        <sz val="10"/>
        <color rgb="FF000000"/>
        <rFont val="Calibri"/>
        <family val="2"/>
        <charset val="238"/>
      </rPr>
      <t xml:space="preserve"> Cena licencií </t>
    </r>
    <r>
      <rPr>
        <b/>
        <sz val="10"/>
        <color rgb="FF000000"/>
        <rFont val="Calibri"/>
        <family val="2"/>
        <charset val="238"/>
      </rPr>
      <t xml:space="preserve">AutoCAD Engineering&amp;Construction Collection </t>
    </r>
  </si>
  <si>
    <r>
      <t xml:space="preserve">VI. </t>
    </r>
    <r>
      <rPr>
        <sz val="10"/>
        <color rgb="FF000000"/>
        <rFont val="Calibri"/>
        <family val="2"/>
        <charset val="238"/>
      </rPr>
      <t>Všetky</t>
    </r>
    <r>
      <rPr>
        <b/>
        <sz val="10"/>
        <color rgb="FF000000"/>
        <rFont val="Calibri"/>
        <family val="2"/>
        <charset val="238"/>
      </rPr>
      <t xml:space="preserve"> ostatné služby </t>
    </r>
    <r>
      <rPr>
        <sz val="10"/>
        <color rgb="FF000000"/>
        <rFont val="Calibri"/>
        <family val="2"/>
        <charset val="238"/>
      </rPr>
      <t>(napr. doprava, aktivácia, atď.)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</si>
</sst>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166" fontId="0" fillId="0" borderId="41" xfId="2" applyNumberFormat="1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22" fillId="0" borderId="42" xfId="0" applyFont="1" applyBorder="1" applyAlignment="1">
      <alignment horizontal="justify" vertical="center" wrapText="1"/>
    </xf>
    <xf numFmtId="0" fontId="21" fillId="0" borderId="43" xfId="0" applyFont="1" applyBorder="1" applyAlignment="1">
      <alignment horizontal="center" vertical="center"/>
    </xf>
    <xf numFmtId="165" fontId="0" fillId="5" borderId="44" xfId="2" applyNumberFormat="1" applyFont="1" applyFill="1" applyBorder="1" applyAlignment="1">
      <alignment horizontal="center" vertical="center"/>
    </xf>
    <xf numFmtId="166" fontId="0" fillId="0" borderId="44" xfId="2" applyNumberFormat="1" applyFont="1" applyFill="1" applyBorder="1" applyAlignment="1">
      <alignment horizontal="center" vertical="center"/>
    </xf>
    <xf numFmtId="166" fontId="0" fillId="0" borderId="45" xfId="2" applyNumberFormat="1" applyFont="1" applyFill="1" applyBorder="1"/>
    <xf numFmtId="0" fontId="22" fillId="0" borderId="36" xfId="0" applyFont="1" applyBorder="1" applyAlignment="1">
      <alignment horizontal="justify" vertical="center" wrapText="1"/>
    </xf>
    <xf numFmtId="0" fontId="21" fillId="0" borderId="40" xfId="0" applyFont="1" applyBorder="1" applyAlignment="1">
      <alignment horizontal="center" vertic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241300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241300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241300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355600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241300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9"/>
  <sheetViews>
    <sheetView showGridLines="0" tabSelected="1" view="pageBreakPreview" topLeftCell="A15" zoomScale="85" zoomScaleNormal="70" zoomScaleSheetLayoutView="85" workbookViewId="0">
      <selection activeCell="F30" sqref="F30"/>
    </sheetView>
  </sheetViews>
  <sheetFormatPr defaultRowHeight="14.5" x14ac:dyDescent="0.35"/>
  <cols>
    <col min="1" max="1" width="3.26953125" style="14" customWidth="1"/>
    <col min="2" max="2" width="53.26953125" style="14" customWidth="1"/>
    <col min="3" max="3" width="11.81640625" style="14" customWidth="1"/>
    <col min="4" max="4" width="26.453125" style="14" customWidth="1"/>
    <col min="5" max="5" width="17.1796875" style="14" customWidth="1"/>
    <col min="6" max="6" width="24.81640625" customWidth="1"/>
  </cols>
  <sheetData>
    <row r="1" spans="1:6" ht="25.5" customHeight="1" x14ac:dyDescent="0.45">
      <c r="B1" s="44" t="s">
        <v>60</v>
      </c>
      <c r="C1" s="44"/>
      <c r="D1" s="44"/>
      <c r="E1" s="44"/>
      <c r="F1" s="44"/>
    </row>
    <row r="2" spans="1:6" ht="25.5" customHeight="1" x14ac:dyDescent="0.45">
      <c r="B2" s="74" t="s">
        <v>52</v>
      </c>
      <c r="C2" s="74"/>
      <c r="D2" s="74"/>
      <c r="E2" s="74"/>
      <c r="F2" s="74"/>
    </row>
    <row r="3" spans="1:6" ht="15" thickBot="1" x14ac:dyDescent="0.4">
      <c r="A3" s="84"/>
      <c r="B3" s="85"/>
      <c r="C3" s="85"/>
      <c r="D3" s="85"/>
      <c r="E3" s="85"/>
      <c r="F3" s="85"/>
    </row>
    <row r="4" spans="1:6" ht="45.75" customHeight="1" thickBot="1" x14ac:dyDescent="0.4">
      <c r="A4" s="84"/>
      <c r="B4" s="86" t="s">
        <v>61</v>
      </c>
      <c r="C4" s="87"/>
      <c r="D4" s="87"/>
      <c r="E4" s="87"/>
      <c r="F4" s="88"/>
    </row>
    <row r="5" spans="1:6" s="14" customFormat="1" ht="15" thickBot="1" x14ac:dyDescent="0.4">
      <c r="A5" s="84"/>
      <c r="B5" s="61"/>
      <c r="C5" s="61"/>
      <c r="D5" s="61"/>
      <c r="E5" s="61"/>
      <c r="F5" s="61"/>
    </row>
    <row r="6" spans="1:6" ht="17.149999999999999" customHeight="1" x14ac:dyDescent="0.35">
      <c r="A6" s="84"/>
      <c r="B6" s="16" t="s">
        <v>0</v>
      </c>
      <c r="C6" s="89"/>
      <c r="D6" s="89"/>
      <c r="E6" s="89"/>
      <c r="F6" s="90"/>
    </row>
    <row r="7" spans="1:6" ht="17.149999999999999" customHeight="1" x14ac:dyDescent="0.35">
      <c r="A7" s="84"/>
      <c r="B7" s="15" t="s">
        <v>1</v>
      </c>
      <c r="C7" s="91"/>
      <c r="D7" s="91"/>
      <c r="E7" s="91"/>
      <c r="F7" s="92"/>
    </row>
    <row r="8" spans="1:6" ht="17.149999999999999" customHeight="1" x14ac:dyDescent="0.35">
      <c r="A8" s="84"/>
      <c r="B8" s="15" t="s">
        <v>2</v>
      </c>
      <c r="C8" s="91"/>
      <c r="D8" s="91"/>
      <c r="E8" s="91"/>
      <c r="F8" s="92"/>
    </row>
    <row r="9" spans="1:6" ht="17.149999999999999" customHeight="1" x14ac:dyDescent="0.35">
      <c r="A9" s="84"/>
      <c r="B9" s="15" t="s">
        <v>3</v>
      </c>
      <c r="C9" s="91"/>
      <c r="D9" s="91"/>
      <c r="E9" s="91"/>
      <c r="F9" s="92"/>
    </row>
    <row r="10" spans="1:6" ht="17.149999999999999" customHeight="1" x14ac:dyDescent="0.35">
      <c r="A10" s="84"/>
      <c r="B10" s="15" t="s">
        <v>4</v>
      </c>
      <c r="C10" s="91"/>
      <c r="D10" s="91"/>
      <c r="E10" s="91"/>
      <c r="F10" s="92"/>
    </row>
    <row r="11" spans="1:6" ht="17.149999999999999" customHeight="1" x14ac:dyDescent="0.35">
      <c r="A11" s="84"/>
      <c r="B11" s="15" t="s">
        <v>5</v>
      </c>
      <c r="C11" s="91"/>
      <c r="D11" s="91"/>
      <c r="E11" s="91"/>
      <c r="F11" s="92"/>
    </row>
    <row r="12" spans="1:6" ht="17.149999999999999" customHeight="1" thickBot="1" x14ac:dyDescent="0.4">
      <c r="A12" s="84"/>
      <c r="B12" s="17" t="s">
        <v>6</v>
      </c>
      <c r="C12" s="57" t="s">
        <v>7</v>
      </c>
      <c r="D12" s="58"/>
      <c r="E12" s="59"/>
      <c r="F12" s="60"/>
    </row>
    <row r="13" spans="1:6" s="14" customFormat="1" ht="15" thickBot="1" x14ac:dyDescent="0.4">
      <c r="A13" s="84"/>
      <c r="B13" s="61"/>
      <c r="C13" s="61"/>
      <c r="D13" s="61"/>
      <c r="E13" s="61"/>
      <c r="F13" s="61"/>
    </row>
    <row r="14" spans="1:6" ht="30" customHeight="1" x14ac:dyDescent="0.35">
      <c r="A14" s="84"/>
      <c r="B14" s="62" t="s">
        <v>8</v>
      </c>
      <c r="C14" s="63"/>
      <c r="D14" s="63"/>
      <c r="E14" s="63"/>
      <c r="F14" s="64"/>
    </row>
    <row r="15" spans="1:6" ht="45" customHeight="1" x14ac:dyDescent="0.35">
      <c r="A15" s="84"/>
      <c r="B15" s="72" t="s">
        <v>47</v>
      </c>
      <c r="C15" s="73"/>
      <c r="D15" s="73"/>
      <c r="E15" s="73"/>
      <c r="F15" s="12"/>
    </row>
    <row r="16" spans="1:6" ht="45" customHeight="1" x14ac:dyDescent="0.35">
      <c r="A16" s="84"/>
      <c r="B16" s="77" t="s">
        <v>9</v>
      </c>
      <c r="C16" s="78"/>
      <c r="D16" s="78"/>
      <c r="E16" s="78"/>
      <c r="F16" s="12"/>
    </row>
    <row r="17" spans="1:6" ht="45" customHeight="1" x14ac:dyDescent="0.35">
      <c r="A17" s="84"/>
      <c r="B17" s="95" t="s">
        <v>53</v>
      </c>
      <c r="C17" s="96"/>
      <c r="D17" s="96"/>
      <c r="E17" s="96"/>
      <c r="F17" s="12"/>
    </row>
    <row r="18" spans="1:6" ht="45" customHeight="1" thickBot="1" x14ac:dyDescent="0.4">
      <c r="A18" s="84"/>
      <c r="B18" s="93" t="s">
        <v>51</v>
      </c>
      <c r="C18" s="94"/>
      <c r="D18" s="94"/>
      <c r="E18" s="94"/>
      <c r="F18" s="13"/>
    </row>
    <row r="19" spans="1:6" s="14" customFormat="1" ht="15" thickBot="1" x14ac:dyDescent="0.4">
      <c r="A19" s="84"/>
      <c r="B19" s="61"/>
      <c r="C19" s="61"/>
      <c r="D19" s="61"/>
      <c r="E19" s="61"/>
      <c r="F19" s="61"/>
    </row>
    <row r="20" spans="1:6" ht="24" customHeight="1" x14ac:dyDescent="0.35">
      <c r="A20" s="84"/>
      <c r="B20" s="65" t="s">
        <v>48</v>
      </c>
      <c r="C20" s="66"/>
      <c r="D20" s="66"/>
      <c r="E20" s="66"/>
      <c r="F20" s="67"/>
    </row>
    <row r="21" spans="1:6" ht="15" customHeight="1" x14ac:dyDescent="0.35">
      <c r="A21" s="84"/>
      <c r="B21" s="20" t="s">
        <v>10</v>
      </c>
      <c r="C21" s="34" t="s">
        <v>11</v>
      </c>
      <c r="D21" s="34"/>
      <c r="E21" s="35" t="s">
        <v>12</v>
      </c>
      <c r="F21" s="21" t="s">
        <v>13</v>
      </c>
    </row>
    <row r="22" spans="1:6" x14ac:dyDescent="0.35">
      <c r="A22" s="84"/>
      <c r="B22" s="22" t="s">
        <v>49</v>
      </c>
      <c r="C22" s="68">
        <v>100</v>
      </c>
      <c r="D22" s="68"/>
      <c r="E22" s="36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84"/>
      <c r="B23" s="28" t="s">
        <v>56</v>
      </c>
      <c r="C23" s="29" t="s">
        <v>54</v>
      </c>
      <c r="D23" s="29" t="s">
        <v>57</v>
      </c>
      <c r="E23" s="29" t="s">
        <v>55</v>
      </c>
      <c r="F23" s="30" t="s">
        <v>58</v>
      </c>
    </row>
    <row r="24" spans="1:6" ht="16" customHeight="1" x14ac:dyDescent="0.35">
      <c r="A24" s="84"/>
      <c r="B24" s="42" t="s">
        <v>63</v>
      </c>
      <c r="C24" s="43">
        <v>27</v>
      </c>
      <c r="D24" s="31">
        <v>0</v>
      </c>
      <c r="E24" s="32">
        <f>IF(C$12="Som platcom DPH",D24*0.2,0)</f>
        <v>0</v>
      </c>
      <c r="F24" s="33">
        <f>SUM(D24+E24)*C24</f>
        <v>0</v>
      </c>
    </row>
    <row r="25" spans="1:6" ht="16" customHeight="1" x14ac:dyDescent="0.35">
      <c r="A25" s="84"/>
      <c r="B25" s="42" t="s">
        <v>64</v>
      </c>
      <c r="C25" s="43">
        <v>6</v>
      </c>
      <c r="D25" s="31">
        <v>0</v>
      </c>
      <c r="E25" s="32">
        <f>IF(C$12="Som platcom DPH",D25*0.2,0)</f>
        <v>0</v>
      </c>
      <c r="F25" s="33">
        <f>SUM(D25+E25)*C25</f>
        <v>0</v>
      </c>
    </row>
    <row r="26" spans="1:6" ht="16" customHeight="1" x14ac:dyDescent="0.35">
      <c r="A26" s="84"/>
      <c r="B26" s="42" t="s">
        <v>65</v>
      </c>
      <c r="C26" s="43">
        <v>2</v>
      </c>
      <c r="D26" s="31">
        <v>0</v>
      </c>
      <c r="E26" s="32">
        <f>IF(C$12="Som platcom DPH",D26*0.2,0)</f>
        <v>0</v>
      </c>
      <c r="F26" s="33">
        <f>SUM(D26+E26)*C26</f>
        <v>0</v>
      </c>
    </row>
    <row r="27" spans="1:6" ht="16" customHeight="1" x14ac:dyDescent="0.35">
      <c r="A27" s="84"/>
      <c r="B27" s="42" t="s">
        <v>66</v>
      </c>
      <c r="C27" s="43">
        <v>2</v>
      </c>
      <c r="D27" s="31">
        <v>0</v>
      </c>
      <c r="E27" s="32">
        <f t="shared" ref="E27:E29" si="0">IF(C$12="Som platcom DPH",D27*0.2,0)</f>
        <v>0</v>
      </c>
      <c r="F27" s="33">
        <f t="shared" ref="F27:F29" si="1">SUM(D27+E27)*C27</f>
        <v>0</v>
      </c>
    </row>
    <row r="28" spans="1:6" ht="16" customHeight="1" x14ac:dyDescent="0.35">
      <c r="A28" s="84"/>
      <c r="B28" s="42" t="s">
        <v>67</v>
      </c>
      <c r="C28" s="43">
        <v>3</v>
      </c>
      <c r="D28" s="31">
        <v>0</v>
      </c>
      <c r="E28" s="32">
        <f t="shared" si="0"/>
        <v>0</v>
      </c>
      <c r="F28" s="33">
        <f t="shared" si="1"/>
        <v>0</v>
      </c>
    </row>
    <row r="29" spans="1:6" ht="16" customHeight="1" thickBot="1" x14ac:dyDescent="0.4">
      <c r="A29" s="84"/>
      <c r="B29" s="37" t="s">
        <v>68</v>
      </c>
      <c r="C29" s="38">
        <v>1</v>
      </c>
      <c r="D29" s="39">
        <v>0</v>
      </c>
      <c r="E29" s="40">
        <f t="shared" si="0"/>
        <v>0</v>
      </c>
      <c r="F29" s="41">
        <f t="shared" si="1"/>
        <v>0</v>
      </c>
    </row>
    <row r="30" spans="1:6" ht="21" customHeight="1" thickBot="1" x14ac:dyDescent="0.4">
      <c r="A30" s="84"/>
      <c r="B30" s="97" t="s">
        <v>59</v>
      </c>
      <c r="C30" s="98"/>
      <c r="D30" s="98"/>
      <c r="E30" s="99"/>
      <c r="F30" s="27">
        <f>SUM(F24:F29)</f>
        <v>0</v>
      </c>
    </row>
    <row r="31" spans="1:6" ht="20.5" customHeight="1" thickBot="1" x14ac:dyDescent="0.4">
      <c r="A31" s="84"/>
      <c r="B31" s="26" t="s">
        <v>15</v>
      </c>
      <c r="C31" s="69" t="str">
        <f>IF(C22=100,"Toto je jediné kritérium a prepočet na body sa preto neuplatňuje",IF(B22="čím menej, tým lepšie",(C22*(F22-F30)/(F22-E22)),(C22*(F30-E22)/(F22-E22))))</f>
        <v>Toto je jediné kritérium a prepočet na body sa preto neuplatňuje</v>
      </c>
      <c r="D31" s="70"/>
      <c r="E31" s="70"/>
      <c r="F31" s="71"/>
    </row>
    <row r="32" spans="1:6" ht="15" customHeight="1" thickBot="1" x14ac:dyDescent="0.4">
      <c r="A32" s="84"/>
      <c r="B32" s="45"/>
      <c r="C32" s="46"/>
      <c r="D32" s="46"/>
      <c r="E32" s="46"/>
      <c r="F32" s="47"/>
    </row>
    <row r="33" spans="1:6" ht="23.15" customHeight="1" x14ac:dyDescent="0.35">
      <c r="A33" s="84"/>
      <c r="B33" s="48" t="s">
        <v>46</v>
      </c>
      <c r="C33" s="49"/>
      <c r="D33" s="49"/>
      <c r="E33" s="49"/>
      <c r="F33" s="50"/>
    </row>
    <row r="34" spans="1:6" ht="20.5" customHeight="1" x14ac:dyDescent="0.35">
      <c r="A34" s="84"/>
      <c r="B34" s="54"/>
      <c r="C34" s="55"/>
      <c r="D34" s="55"/>
      <c r="E34" s="56"/>
      <c r="F34" s="25" t="s">
        <v>14</v>
      </c>
    </row>
    <row r="35" spans="1:6" s="19" customFormat="1" ht="27.65" customHeight="1" thickBot="1" x14ac:dyDescent="0.4">
      <c r="A35" s="84"/>
      <c r="B35" s="51" t="s">
        <v>50</v>
      </c>
      <c r="C35" s="52"/>
      <c r="D35" s="52"/>
      <c r="E35" s="53"/>
      <c r="F35" s="24"/>
    </row>
    <row r="36" spans="1:6" s="19" customFormat="1" ht="21" customHeight="1" x14ac:dyDescent="0.35">
      <c r="A36" s="84"/>
      <c r="B36" s="83" t="s">
        <v>62</v>
      </c>
      <c r="C36" s="83"/>
      <c r="D36" s="83"/>
      <c r="E36" s="83"/>
      <c r="F36" s="83"/>
    </row>
    <row r="37" spans="1:6" ht="15" customHeight="1" thickBot="1" x14ac:dyDescent="0.4">
      <c r="A37" s="84"/>
      <c r="B37" s="18"/>
      <c r="C37" s="18"/>
      <c r="D37" s="18"/>
      <c r="E37" s="18"/>
      <c r="F37" s="18"/>
    </row>
    <row r="38" spans="1:6" x14ac:dyDescent="0.35">
      <c r="A38" s="84"/>
      <c r="B38" s="75" t="s">
        <v>16</v>
      </c>
      <c r="C38" s="100" t="s">
        <v>17</v>
      </c>
      <c r="D38" s="100"/>
      <c r="E38" s="79" t="s">
        <v>18</v>
      </c>
      <c r="F38" s="80"/>
    </row>
    <row r="39" spans="1:6" ht="16.5" customHeight="1" thickBot="1" x14ac:dyDescent="0.4">
      <c r="A39" s="84"/>
      <c r="B39" s="76"/>
      <c r="C39" s="101"/>
      <c r="D39" s="101"/>
      <c r="E39" s="81"/>
      <c r="F39" s="82"/>
    </row>
  </sheetData>
  <mergeCells count="33">
    <mergeCell ref="C38:D39"/>
    <mergeCell ref="B38:B39"/>
    <mergeCell ref="B16:E16"/>
    <mergeCell ref="E38:F39"/>
    <mergeCell ref="B36:F36"/>
    <mergeCell ref="A3:A39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:F1"/>
    <mergeCell ref="B32:F32"/>
    <mergeCell ref="B33:F33"/>
    <mergeCell ref="B35:E35"/>
    <mergeCell ref="B34:E34"/>
    <mergeCell ref="C12:D12"/>
    <mergeCell ref="E12:F12"/>
    <mergeCell ref="B13:F13"/>
    <mergeCell ref="B14:F14"/>
    <mergeCell ref="B20:F20"/>
    <mergeCell ref="C22:D22"/>
    <mergeCell ref="C31:F31"/>
    <mergeCell ref="B15:E15"/>
    <mergeCell ref="B2:F2"/>
    <mergeCell ref="B17:E17"/>
    <mergeCell ref="B30:E30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241300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241300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241300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355600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241300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2023-09-27T14:43:55Z</cp:lastPrinted>
  <dcterms:created xsi:type="dcterms:W3CDTF">2022-09-22T09:41:16Z</dcterms:created>
  <dcterms:modified xsi:type="dcterms:W3CDTF">2023-10-02T18:10:17Z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