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ZETARGI\2023\USŁUGI LEŚNE 2024\ZG3.270.2.7.2023 - usługi leśne 2024_I\FORMULARZE OFERTOWE\form. ofertowe z blokadą\"/>
    </mc:Choice>
  </mc:AlternateContent>
  <xr:revisionPtr revIDLastSave="0" documentId="13_ncr:1_{E2047B57-98BD-4581-B268-0A46F9A3AD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" r:id="rId1"/>
  </sheets>
  <definedNames>
    <definedName name="_xlnm.Print_Area" localSheetId="0">'Formularz ofertowy'!$A$1:$N$134</definedName>
  </definedNames>
  <calcPr calcId="191029"/>
</workbook>
</file>

<file path=xl/calcChain.xml><?xml version="1.0" encoding="utf-8"?>
<calcChain xmlns="http://schemas.openxmlformats.org/spreadsheetml/2006/main">
  <c r="I90" i="2" l="1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2" i="2"/>
  <c r="I47" i="2"/>
  <c r="I42" i="2"/>
  <c r="I37" i="2"/>
  <c r="I32" i="2"/>
  <c r="F92" i="2" s="1"/>
  <c r="L47" i="2" l="1"/>
  <c r="L58" i="2"/>
  <c r="K32" i="2"/>
  <c r="L32" i="2" s="1"/>
  <c r="K42" i="2"/>
  <c r="L42" i="2" s="1"/>
  <c r="K52" i="2"/>
  <c r="L52" i="2" s="1"/>
  <c r="K56" i="2"/>
  <c r="L56" i="2" s="1"/>
  <c r="K58" i="2"/>
  <c r="K60" i="2"/>
  <c r="L60" i="2" s="1"/>
  <c r="K62" i="2"/>
  <c r="L62" i="2" s="1"/>
  <c r="K64" i="2"/>
  <c r="L64" i="2" s="1"/>
  <c r="K66" i="2"/>
  <c r="L66" i="2" s="1"/>
  <c r="K68" i="2"/>
  <c r="L68" i="2" s="1"/>
  <c r="K70" i="2"/>
  <c r="L70" i="2" s="1"/>
  <c r="K72" i="2"/>
  <c r="L72" i="2" s="1"/>
  <c r="K74" i="2"/>
  <c r="L74" i="2" s="1"/>
  <c r="K76" i="2"/>
  <c r="L76" i="2" s="1"/>
  <c r="K78" i="2"/>
  <c r="L78" i="2" s="1"/>
  <c r="K80" i="2"/>
  <c r="L80" i="2" s="1"/>
  <c r="K82" i="2"/>
  <c r="L82" i="2" s="1"/>
  <c r="K84" i="2"/>
  <c r="L84" i="2" s="1"/>
  <c r="K86" i="2"/>
  <c r="L86" i="2" s="1"/>
  <c r="K88" i="2"/>
  <c r="L88" i="2" s="1"/>
  <c r="K90" i="2"/>
  <c r="L90" i="2" s="1"/>
  <c r="K37" i="2"/>
  <c r="L37" i="2" s="1"/>
  <c r="K47" i="2"/>
  <c r="K55" i="2"/>
  <c r="L55" i="2" s="1"/>
  <c r="K57" i="2"/>
  <c r="L57" i="2" s="1"/>
  <c r="K59" i="2"/>
  <c r="L59" i="2" s="1"/>
  <c r="K61" i="2"/>
  <c r="L61" i="2" s="1"/>
  <c r="K63" i="2"/>
  <c r="L63" i="2" s="1"/>
  <c r="K65" i="2"/>
  <c r="L65" i="2" s="1"/>
  <c r="K67" i="2"/>
  <c r="L67" i="2" s="1"/>
  <c r="K69" i="2"/>
  <c r="L69" i="2" s="1"/>
  <c r="K71" i="2"/>
  <c r="L71" i="2" s="1"/>
  <c r="K73" i="2"/>
  <c r="L73" i="2" s="1"/>
  <c r="K75" i="2"/>
  <c r="L75" i="2" s="1"/>
  <c r="K77" i="2"/>
  <c r="L77" i="2" s="1"/>
  <c r="K79" i="2"/>
  <c r="L79" i="2" s="1"/>
  <c r="K81" i="2"/>
  <c r="L81" i="2" s="1"/>
  <c r="K83" i="2"/>
  <c r="L83" i="2" s="1"/>
  <c r="K85" i="2"/>
  <c r="L85" i="2" s="1"/>
  <c r="K87" i="2"/>
  <c r="L87" i="2" s="1"/>
  <c r="K89" i="2"/>
  <c r="L89" i="2" s="1"/>
  <c r="F93" i="2" l="1"/>
  <c r="B26" i="2" s="1"/>
</calcChain>
</file>

<file path=xl/sharedStrings.xml><?xml version="1.0" encoding="utf-8"?>
<sst xmlns="http://schemas.openxmlformats.org/spreadsheetml/2006/main" count="265" uniqueCount="164">
  <si>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</si>
  <si>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</si>
  <si>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</si>
  <si>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</si>
  <si>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</si>
  <si>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</si>
  <si>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</si>
  <si>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</si>
  <si>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</si>
  <si>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</si>
  <si>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</si>
  <si>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</si>
  <si>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</si>
  <si>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</si>
  <si>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</si>
  <si>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19</t>
  </si>
  <si>
    <t>WPOD-N</t>
  </si>
  <si>
    <t>Wycinanie podszytów i podrostów (teren równy lub falisty)</t>
  </si>
  <si>
    <t>HA</t>
  </si>
  <si>
    <t xml:space="preserve"> 52</t>
  </si>
  <si>
    <t>WYK-TAL40</t>
  </si>
  <si>
    <t>Zdarcie pokrywy na talerzach 40 cm x 40 cm</t>
  </si>
  <si>
    <t>TSZT</t>
  </si>
  <si>
    <t xml:space="preserve"> 59</t>
  </si>
  <si>
    <t>PRZ-TALSA</t>
  </si>
  <si>
    <t>Przekopanie gleby na talerzach w miejscu sadzenia</t>
  </si>
  <si>
    <t xml:space="preserve"> 99</t>
  </si>
  <si>
    <t>SADZ 1R</t>
  </si>
  <si>
    <t>Sadzenie 1-latek z odkrytym systemem korzeniowym</t>
  </si>
  <si>
    <t>100</t>
  </si>
  <si>
    <t>SADZ WIEL</t>
  </si>
  <si>
    <t>Sadzenie wielolatek z odkrytym systemem korzeniowym</t>
  </si>
  <si>
    <t>102</t>
  </si>
  <si>
    <t>SADZ POP</t>
  </si>
  <si>
    <t>Sadzenie jednolatek i wielolatek w poprawkach i uzupełnieniach</t>
  </si>
  <si>
    <t>103</t>
  </si>
  <si>
    <t>SAD-BRYŁ</t>
  </si>
  <si>
    <t>Sadzenie sadzonek z zakrytym systemem korzeniowym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</si>
  <si>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</si>
  <si>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</si>
  <si>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</si>
  <si>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</si>
  <si>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</si>
  <si>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</si>
  <si>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113</t>
  </si>
  <si>
    <t>MOT-TAL</t>
  </si>
  <si>
    <t>Zniszczenie chwastów (zmotyczenie) wokół sadzonek na talerzach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</si>
  <si>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</si>
  <si>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</si>
  <si>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</si>
  <si>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</si>
  <si>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</si>
  <si>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</si>
  <si>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</si>
  <si>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</si>
  <si>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</si>
  <si>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</si>
  <si>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</si>
  <si>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</si>
  <si>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</si>
  <si>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</si>
  <si>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</si>
  <si>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</si>
  <si>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</si>
  <si>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</si>
  <si>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135</t>
  </si>
  <si>
    <t>PUŁ-WT</t>
  </si>
  <si>
    <t>Wykładanie pułapek na szkodniki wtórne</t>
  </si>
  <si>
    <t>SZT</t>
  </si>
  <si>
    <t>139</t>
  </si>
  <si>
    <t>PUŁ-RYJ</t>
  </si>
  <si>
    <t>Wykładanie pułapek na ryjkowce - dołki chwytne, wałki itp.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</si>
  <si>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</si>
  <si>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</si>
  <si>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</si>
  <si>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</si>
  <si>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</si>
  <si>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</si>
  <si>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</si>
  <si>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</si>
  <si>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</si>
  <si>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</si>
  <si>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</si>
  <si>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</si>
  <si>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</si>
  <si>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</si>
  <si>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</si>
  <si>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</si>
  <si>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</si>
  <si>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</si>
  <si>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</si>
  <si>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</si>
  <si>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</si>
  <si>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</si>
  <si>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</si>
  <si>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164</t>
  </si>
  <si>
    <t>NAPR-BUD</t>
  </si>
  <si>
    <t>Naprawa starych budek lęgowych i schronów dla nietoperzy</t>
  </si>
  <si>
    <t>165</t>
  </si>
  <si>
    <t>CZYSZ-BUD</t>
  </si>
  <si>
    <t>Czyszczenie budek lęgowych i schronów dla nietoperzy</t>
  </si>
  <si>
    <t>167</t>
  </si>
  <si>
    <t>KONTR-RYJ</t>
  </si>
  <si>
    <t>Kontrola i utrzymanie pułapek w sprawności, wybieranie i usuwanie ryjkowców</t>
  </si>
  <si>
    <t>168</t>
  </si>
  <si>
    <t>US PDRZ U</t>
  </si>
  <si>
    <t>Usuwanie na uprawach drzewek porażonych</t>
  </si>
  <si>
    <t>171</t>
  </si>
  <si>
    <t>PPOŻ-PORZ</t>
  </si>
  <si>
    <t>Porządkowanie terenów na pasach przeciwpożarowych</t>
  </si>
  <si>
    <t>173</t>
  </si>
  <si>
    <t>ODN-PASP</t>
  </si>
  <si>
    <t>Odchwaszczanie, odnawianie pasów przeciwpożarowych</t>
  </si>
  <si>
    <t>KMTR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</si>
  <si>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</si>
  <si>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</si>
  <si>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</si>
  <si>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</si>
  <si>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</si>
  <si>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</si>
  <si>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</si>
  <si>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</si>
  <si>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</si>
  <si>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</si>
  <si>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</si>
  <si>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</si>
  <si>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701</t>
  </si>
  <si>
    <t>GODZ RU23</t>
  </si>
  <si>
    <t>Prace godzinowe ręczne z urządzeniem mechanicznym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</si>
  <si>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</si>
  <si>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</si>
  <si>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</si>
  <si>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</si>
  <si>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</si>
  <si>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</si>
  <si>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Kędzierzyn</t>
  </si>
  <si>
    <t xml:space="preserve">47-246 Kotlarnia; Brzozowa;48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</si>
  <si>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</si>
  <si>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</si>
  <si>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</si>
  <si>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</si>
  <si>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</si>
  <si>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</si>
  <si>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</si>
  <si>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</si>
  <si>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</si>
  <si>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</si>
  <si>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</si>
  <si>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</si>
  <si>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</si>
  <si>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</si>
  <si>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</si>
  <si>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</si>
  <si>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</si>
  <si>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</si>
  <si>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</si>
  <si>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 xml:space="preserve">Załącznik nr 1.2 do SWZ </t>
  </si>
  <si>
    <r>
      <t xml:space="preserve">Odpowiadając na ogłoszenie o przetargu nieograniczonym na „Wykonywanie usług z zakresu gospodarki leśnej na terenie Nadleśnictwa Kędzierzyn w roku 2024''  składamy niniejszym ofertę na </t>
    </r>
    <r>
      <rPr>
        <b/>
        <sz val="14"/>
        <color rgb="FF333333"/>
        <rFont val="Arial"/>
        <family val="2"/>
        <charset val="238"/>
      </rPr>
      <t>PAKIET 2</t>
    </r>
    <r>
      <rPr>
        <sz val="11"/>
        <color rgb="FF333333"/>
        <rFont val="Arial"/>
        <family val="2"/>
        <charset val="238"/>
      </rPr>
      <t xml:space="preserve"> tego zamówienia:</t>
    </r>
  </si>
  <si>
    <t>UWAGA: punkt 3 dotyczy tylko wewnątrzwspólnotowej dostawy usług lub importu usług!</t>
  </si>
  <si>
    <t>10. Zwrotu  wadium wniesionego w pieniądzu należy dokonać na  nr konta:
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</si>
  <si>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</si>
  <si>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</si>
  <si>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</si>
  <si>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14.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</si>
</sst>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0" fontId="6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3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34"/>
  <sheetViews>
    <sheetView tabSelected="1" view="pageBreakPreview" topLeftCell="A13" zoomScaleNormal="100" zoomScaleSheetLayoutView="100" workbookViewId="0">
      <selection activeCell="T120" sqref="T120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4" t="s">
        <v>156</v>
      </c>
      <c r="J2" s="14"/>
      <c r="K2" s="14"/>
      <c r="L2" s="14"/>
      <c r="M2" s="14"/>
      <c r="N2" s="14"/>
      <c r="O2" s="14"/>
    </row>
    <row r="3" spans="2:15" s="1" customFormat="1" ht="28.7" customHeight="1" x14ac:dyDescent="0.2">
      <c r="B3" s="17"/>
      <c r="C3" s="17"/>
      <c r="D3" s="17"/>
      <c r="E3" s="17"/>
    </row>
    <row r="4" spans="2:15" s="1" customFormat="1" ht="2.65" customHeight="1" x14ac:dyDescent="0.2">
      <c r="B4" s="18"/>
      <c r="C4" s="18"/>
      <c r="D4" s="18"/>
    </row>
    <row r="5" spans="2:15" s="1" customFormat="1" ht="28.7" customHeight="1" x14ac:dyDescent="0.2">
      <c r="B5" s="17"/>
      <c r="C5" s="17"/>
      <c r="D5" s="17"/>
      <c r="E5" s="17"/>
    </row>
    <row r="6" spans="2:15" s="1" customFormat="1" ht="2.65" customHeight="1" x14ac:dyDescent="0.2">
      <c r="B6" s="18"/>
      <c r="C6" s="18"/>
      <c r="D6" s="18"/>
    </row>
    <row r="7" spans="2:15" s="1" customFormat="1" ht="28.7" customHeight="1" x14ac:dyDescent="0.2">
      <c r="B7" s="17"/>
      <c r="C7" s="17"/>
      <c r="D7" s="17"/>
      <c r="E7" s="17"/>
    </row>
    <row r="8" spans="2:15" s="1" customFormat="1" ht="5.25" customHeight="1" x14ac:dyDescent="0.2">
      <c r="B8" s="18"/>
      <c r="C8" s="18"/>
      <c r="D8" s="18"/>
    </row>
    <row r="9" spans="2:15" s="1" customFormat="1" ht="4.3499999999999996" customHeight="1" x14ac:dyDescent="0.2"/>
    <row r="10" spans="2:15" s="1" customFormat="1" ht="6.95" customHeight="1" x14ac:dyDescent="0.2">
      <c r="B10" s="37" t="s">
        <v>131</v>
      </c>
      <c r="C10" s="37"/>
      <c r="D10" s="37"/>
    </row>
    <row r="11" spans="2:15" s="1" customFormat="1" ht="12.2" customHeight="1" x14ac:dyDescent="0.2">
      <c r="B11" s="37"/>
      <c r="C11" s="37"/>
      <c r="D11" s="37"/>
      <c r="G11" s="28" t="s">
        <v>132</v>
      </c>
      <c r="H11" s="28"/>
      <c r="I11" s="28"/>
      <c r="J11" s="28"/>
      <c r="K11" s="28"/>
      <c r="L11" s="28"/>
      <c r="M11" s="28"/>
      <c r="N11" s="28"/>
    </row>
    <row r="12" spans="2:15" s="1" customFormat="1" ht="7.9" customHeight="1" x14ac:dyDescent="0.2">
      <c r="G12" s="28"/>
      <c r="H12" s="28"/>
      <c r="I12" s="28"/>
      <c r="J12" s="28"/>
      <c r="K12" s="28"/>
      <c r="L12" s="28"/>
      <c r="M12" s="28"/>
      <c r="N12" s="28"/>
    </row>
    <row r="13" spans="2:15" s="1" customFormat="1" ht="20.25" customHeight="1" x14ac:dyDescent="0.2"/>
    <row r="14" spans="2:15" s="1" customFormat="1" ht="24" customHeight="1" x14ac:dyDescent="0.2">
      <c r="E14" s="21" t="s">
        <v>147</v>
      </c>
      <c r="F14" s="21"/>
      <c r="G14" s="21"/>
    </row>
    <row r="15" spans="2:15" s="1" customFormat="1" ht="43.15" customHeight="1" x14ac:dyDescent="0.2"/>
    <row r="16" spans="2:15" s="1" customFormat="1" ht="20.85" customHeight="1" x14ac:dyDescent="0.2">
      <c r="B16" s="16" t="s">
        <v>133</v>
      </c>
      <c r="C16" s="16"/>
      <c r="D16" s="16"/>
      <c r="E16" s="16"/>
      <c r="F16" s="16"/>
      <c r="G16" s="16"/>
      <c r="H16" s="16"/>
      <c r="I16" s="16"/>
    </row>
    <row r="17" spans="2:13" s="1" customFormat="1" ht="2.65" customHeight="1" x14ac:dyDescent="0.2"/>
    <row r="18" spans="2:13" s="1" customFormat="1" ht="20.85" customHeight="1" x14ac:dyDescent="0.2">
      <c r="B18" s="16" t="s">
        <v>134</v>
      </c>
      <c r="C18" s="16"/>
      <c r="D18" s="16"/>
      <c r="E18" s="16"/>
      <c r="F18" s="16"/>
      <c r="G18" s="16"/>
      <c r="H18" s="16"/>
      <c r="I18" s="16"/>
    </row>
    <row r="19" spans="2:13" s="1" customFormat="1" ht="2.65" customHeight="1" x14ac:dyDescent="0.2"/>
    <row r="20" spans="2:13" s="1" customFormat="1" ht="20.85" customHeight="1" x14ac:dyDescent="0.2">
      <c r="B20" s="16" t="s">
        <v>135</v>
      </c>
      <c r="C20" s="16"/>
      <c r="D20" s="16"/>
      <c r="E20" s="16"/>
      <c r="F20" s="16"/>
      <c r="G20" s="16"/>
      <c r="H20" s="16"/>
      <c r="I20" s="16"/>
    </row>
    <row r="21" spans="2:13" s="1" customFormat="1" ht="2.65" customHeight="1" x14ac:dyDescent="0.2"/>
    <row r="22" spans="2:13" s="1" customFormat="1" ht="20.85" customHeight="1" x14ac:dyDescent="0.2">
      <c r="B22" s="16" t="s">
        <v>136</v>
      </c>
      <c r="C22" s="16"/>
      <c r="D22" s="16"/>
      <c r="E22" s="16"/>
      <c r="F22" s="16"/>
      <c r="G22" s="16"/>
      <c r="H22" s="16"/>
      <c r="I22" s="16"/>
    </row>
    <row r="23" spans="2:13" s="1" customFormat="1" ht="34.700000000000003" customHeight="1" x14ac:dyDescent="0.2"/>
    <row r="24" spans="2:13" s="1" customFormat="1" ht="50.1" customHeight="1" x14ac:dyDescent="0.2">
      <c r="B24" s="30" t="s">
        <v>157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2:13" s="1" customFormat="1" ht="2.65" customHeight="1" x14ac:dyDescent="0.2"/>
    <row r="26" spans="2:13" s="1" customFormat="1" ht="50.1" customHeight="1" x14ac:dyDescent="0.2">
      <c r="B26" s="31" t="str">
        <f xml:space="preserve"> "1.  Za wykonanie przedmiotu zamówienia w tym Pakiecie oferujemy następujące wynagrodzenie brutto: " &amp; TEXT(F93,"#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6" t="s">
        <v>137</v>
      </c>
      <c r="C29" s="16"/>
      <c r="D29" s="16"/>
      <c r="E29" s="16"/>
      <c r="F29" s="16"/>
      <c r="G29" s="16"/>
      <c r="H29" s="16"/>
      <c r="I29" s="16"/>
      <c r="J29" s="16"/>
      <c r="K29" s="16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5" t="s">
        <v>10</v>
      </c>
      <c r="M31" s="15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5537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3.2" customHeight="1" x14ac:dyDescent="0.2"/>
    <row r="34" spans="2:13" s="1" customFormat="1" ht="18.2" customHeight="1" x14ac:dyDescent="0.2">
      <c r="B34" s="16" t="s">
        <v>138</v>
      </c>
      <c r="C34" s="16"/>
      <c r="D34" s="16"/>
      <c r="E34" s="16"/>
      <c r="F34" s="16"/>
      <c r="G34" s="16"/>
      <c r="H34" s="16"/>
      <c r="I34" s="16"/>
      <c r="J34" s="16"/>
      <c r="K34" s="16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5" t="s">
        <v>10</v>
      </c>
      <c r="M36" s="15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6172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2">
        <f>ROUND(I37+ K37,2)</f>
        <v>0</v>
      </c>
      <c r="M37" s="13"/>
    </row>
    <row r="38" spans="2:13" s="1" customFormat="1" ht="3.2" customHeight="1" x14ac:dyDescent="0.2"/>
    <row r="39" spans="2:13" s="1" customFormat="1" ht="18.2" customHeight="1" x14ac:dyDescent="0.2">
      <c r="B39" s="16" t="s">
        <v>139</v>
      </c>
      <c r="C39" s="16"/>
      <c r="D39" s="16"/>
      <c r="E39" s="16"/>
      <c r="F39" s="16"/>
      <c r="G39" s="16"/>
      <c r="H39" s="16"/>
      <c r="I39" s="16"/>
      <c r="J39" s="16"/>
      <c r="K39" s="16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5" t="s">
        <v>10</v>
      </c>
      <c r="M41" s="15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6430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2">
        <f>ROUND(I42+ K42,2)</f>
        <v>0</v>
      </c>
      <c r="M42" s="13"/>
    </row>
    <row r="43" spans="2:13" s="1" customFormat="1" ht="3.2" customHeight="1" x14ac:dyDescent="0.2"/>
    <row r="44" spans="2:13" s="1" customFormat="1" ht="18.2" customHeight="1" x14ac:dyDescent="0.2">
      <c r="B44" s="16" t="s">
        <v>140</v>
      </c>
      <c r="C44" s="16"/>
      <c r="D44" s="16"/>
      <c r="E44" s="16"/>
      <c r="F44" s="16"/>
      <c r="G44" s="16"/>
      <c r="H44" s="16"/>
      <c r="I44" s="16"/>
      <c r="J44" s="16"/>
      <c r="K44" s="16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5" t="s">
        <v>10</v>
      </c>
      <c r="M46" s="15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6939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2">
        <f>ROUND(I47+ K47,2)</f>
        <v>0</v>
      </c>
      <c r="M47" s="13"/>
    </row>
    <row r="48" spans="2:13" s="1" customFormat="1" ht="3.2" customHeight="1" x14ac:dyDescent="0.2"/>
    <row r="49" spans="2:13" s="1" customFormat="1" ht="18.2" customHeight="1" x14ac:dyDescent="0.2">
      <c r="B49" s="16" t="s">
        <v>141</v>
      </c>
      <c r="C49" s="16"/>
      <c r="D49" s="16"/>
      <c r="E49" s="16"/>
      <c r="F49" s="16"/>
      <c r="G49" s="16"/>
      <c r="H49" s="16"/>
      <c r="I49" s="16"/>
      <c r="J49" s="16"/>
      <c r="K49" s="16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5" t="s">
        <v>10</v>
      </c>
      <c r="M51" s="15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1822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12">
        <f>ROUND(I52+ K52,2)</f>
        <v>0</v>
      </c>
      <c r="M52" s="13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5" t="s">
        <v>10</v>
      </c>
      <c r="M54" s="15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7.05</v>
      </c>
      <c r="H55" s="10">
        <v>0</v>
      </c>
      <c r="I55" s="9">
        <f t="shared" ref="I55:I90" si="0">ROUND(G55* H55,2)</f>
        <v>0</v>
      </c>
      <c r="J55" s="5">
        <v>8</v>
      </c>
      <c r="K55" s="9">
        <f t="shared" ref="K55:K90" si="1">ROUND(I55* J55/100,2)</f>
        <v>0</v>
      </c>
      <c r="L55" s="12">
        <f t="shared" ref="L55:L90" si="2">ROUND(I55+ K55,2)</f>
        <v>0</v>
      </c>
      <c r="M55" s="13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22</v>
      </c>
      <c r="G56" s="8">
        <v>2.1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2">
        <f t="shared" si="2"/>
        <v>0</v>
      </c>
      <c r="M56" s="13"/>
    </row>
    <row r="57" spans="2:13" s="1" customFormat="1" ht="19.7" customHeight="1" x14ac:dyDescent="0.2">
      <c r="B57" s="5">
        <v>8</v>
      </c>
      <c r="C57" s="6" t="s">
        <v>23</v>
      </c>
      <c r="D57" s="6" t="s">
        <v>24</v>
      </c>
      <c r="E57" s="7" t="s">
        <v>25</v>
      </c>
      <c r="F57" s="6" t="s">
        <v>22</v>
      </c>
      <c r="G57" s="8">
        <v>2.1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">
        <f t="shared" si="2"/>
        <v>0</v>
      </c>
      <c r="M57" s="13"/>
    </row>
    <row r="58" spans="2:13" s="1" customFormat="1" ht="19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22</v>
      </c>
      <c r="G58" s="8">
        <v>158.03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">
        <f t="shared" si="2"/>
        <v>0</v>
      </c>
      <c r="M58" s="13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22</v>
      </c>
      <c r="G59" s="8">
        <v>182.05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2">
        <f t="shared" si="2"/>
        <v>0</v>
      </c>
      <c r="M59" s="13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22</v>
      </c>
      <c r="G60" s="8">
        <v>0.7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2">
        <f t="shared" si="2"/>
        <v>0</v>
      </c>
      <c r="M60" s="13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22</v>
      </c>
      <c r="G61" s="8">
        <v>62.37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2">
        <f t="shared" si="2"/>
        <v>0</v>
      </c>
      <c r="M61" s="13"/>
    </row>
    <row r="62" spans="2:13" s="1" customFormat="1" ht="28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22</v>
      </c>
      <c r="G62" s="8">
        <v>1.3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">
        <f t="shared" si="2"/>
        <v>0</v>
      </c>
      <c r="M62" s="13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22</v>
      </c>
      <c r="G63" s="8">
        <v>397.95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2">
        <f t="shared" si="2"/>
        <v>0</v>
      </c>
      <c r="M63" s="13"/>
    </row>
    <row r="64" spans="2:13" s="1" customFormat="1" ht="28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22</v>
      </c>
      <c r="G64" s="8">
        <v>0.38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2">
        <f t="shared" si="2"/>
        <v>0</v>
      </c>
      <c r="M64" s="13"/>
    </row>
    <row r="65" spans="2:13" s="1" customFormat="1" ht="28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18</v>
      </c>
      <c r="G65" s="8">
        <v>96.75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">
        <f t="shared" si="2"/>
        <v>0</v>
      </c>
      <c r="M65" s="13"/>
    </row>
    <row r="66" spans="2:13" s="1" customFormat="1" ht="28.7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18</v>
      </c>
      <c r="G66" s="8">
        <v>121.35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2">
        <f t="shared" si="2"/>
        <v>0</v>
      </c>
      <c r="M66" s="13"/>
    </row>
    <row r="67" spans="2:13" s="1" customFormat="1" ht="28.7" customHeight="1" x14ac:dyDescent="0.2">
      <c r="B67" s="5">
        <v>18</v>
      </c>
      <c r="C67" s="6" t="s">
        <v>53</v>
      </c>
      <c r="D67" s="6" t="s">
        <v>54</v>
      </c>
      <c r="E67" s="7" t="s">
        <v>55</v>
      </c>
      <c r="F67" s="6" t="s">
        <v>18</v>
      </c>
      <c r="G67" s="8">
        <v>55.58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2">
        <f t="shared" si="2"/>
        <v>0</v>
      </c>
      <c r="M67" s="13"/>
    </row>
    <row r="68" spans="2:13" s="1" customFormat="1" ht="19.7" customHeight="1" x14ac:dyDescent="0.2">
      <c r="B68" s="5">
        <v>19</v>
      </c>
      <c r="C68" s="6" t="s">
        <v>56</v>
      </c>
      <c r="D68" s="6" t="s">
        <v>57</v>
      </c>
      <c r="E68" s="7" t="s">
        <v>58</v>
      </c>
      <c r="F68" s="6" t="s">
        <v>18</v>
      </c>
      <c r="G68" s="8">
        <v>41.32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2">
        <f t="shared" si="2"/>
        <v>0</v>
      </c>
      <c r="M68" s="13"/>
    </row>
    <row r="69" spans="2:13" s="1" customFormat="1" ht="19.7" customHeight="1" x14ac:dyDescent="0.2">
      <c r="B69" s="5">
        <v>20</v>
      </c>
      <c r="C69" s="6" t="s">
        <v>59</v>
      </c>
      <c r="D69" s="6" t="s">
        <v>60</v>
      </c>
      <c r="E69" s="7" t="s">
        <v>61</v>
      </c>
      <c r="F69" s="6" t="s">
        <v>18</v>
      </c>
      <c r="G69" s="8">
        <v>121.01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2">
        <f t="shared" si="2"/>
        <v>0</v>
      </c>
      <c r="M69" s="13"/>
    </row>
    <row r="70" spans="2:13" s="1" customFormat="1" ht="28.7" customHeight="1" x14ac:dyDescent="0.2">
      <c r="B70" s="5">
        <v>21</v>
      </c>
      <c r="C70" s="6" t="s">
        <v>62</v>
      </c>
      <c r="D70" s="6" t="s">
        <v>63</v>
      </c>
      <c r="E70" s="7" t="s">
        <v>64</v>
      </c>
      <c r="F70" s="6" t="s">
        <v>18</v>
      </c>
      <c r="G70" s="8">
        <v>69.14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2">
        <f t="shared" si="2"/>
        <v>0</v>
      </c>
      <c r="M70" s="13"/>
    </row>
    <row r="71" spans="2:13" s="1" customFormat="1" ht="19.7" customHeight="1" x14ac:dyDescent="0.2">
      <c r="B71" s="5">
        <v>22</v>
      </c>
      <c r="C71" s="6" t="s">
        <v>65</v>
      </c>
      <c r="D71" s="6" t="s">
        <v>66</v>
      </c>
      <c r="E71" s="7" t="s">
        <v>67</v>
      </c>
      <c r="F71" s="6" t="s">
        <v>68</v>
      </c>
      <c r="G71" s="8">
        <v>16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2">
        <f t="shared" si="2"/>
        <v>0</v>
      </c>
      <c r="M71" s="13"/>
    </row>
    <row r="72" spans="2:13" s="1" customFormat="1" ht="19.7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68</v>
      </c>
      <c r="G72" s="8">
        <v>279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2">
        <f t="shared" si="2"/>
        <v>0</v>
      </c>
      <c r="M72" s="13"/>
    </row>
    <row r="73" spans="2:13" s="1" customFormat="1" ht="19.7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68</v>
      </c>
      <c r="G73" s="8">
        <v>14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2">
        <f t="shared" si="2"/>
        <v>0</v>
      </c>
      <c r="M73" s="13"/>
    </row>
    <row r="74" spans="2:13" s="1" customFormat="1" ht="19.7" customHeight="1" x14ac:dyDescent="0.2">
      <c r="B74" s="5">
        <v>25</v>
      </c>
      <c r="C74" s="6" t="s">
        <v>75</v>
      </c>
      <c r="D74" s="6" t="s">
        <v>76</v>
      </c>
      <c r="E74" s="7" t="s">
        <v>77</v>
      </c>
      <c r="F74" s="6" t="s">
        <v>78</v>
      </c>
      <c r="G74" s="8">
        <v>82.8</v>
      </c>
      <c r="H74" s="10">
        <v>0</v>
      </c>
      <c r="I74" s="9">
        <f t="shared" si="0"/>
        <v>0</v>
      </c>
      <c r="J74" s="5">
        <v>23</v>
      </c>
      <c r="K74" s="9">
        <f t="shared" si="1"/>
        <v>0</v>
      </c>
      <c r="L74" s="12">
        <f t="shared" si="2"/>
        <v>0</v>
      </c>
      <c r="M74" s="13"/>
    </row>
    <row r="75" spans="2:13" s="1" customFormat="1" ht="19.7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78</v>
      </c>
      <c r="G75" s="8">
        <v>27.9</v>
      </c>
      <c r="H75" s="10">
        <v>0</v>
      </c>
      <c r="I75" s="9">
        <f t="shared" si="0"/>
        <v>0</v>
      </c>
      <c r="J75" s="5">
        <v>23</v>
      </c>
      <c r="K75" s="9">
        <f t="shared" si="1"/>
        <v>0</v>
      </c>
      <c r="L75" s="12">
        <f t="shared" si="2"/>
        <v>0</v>
      </c>
      <c r="M75" s="13"/>
    </row>
    <row r="76" spans="2:13" s="1" customFormat="1" ht="19.7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68</v>
      </c>
      <c r="G76" s="8">
        <v>2793</v>
      </c>
      <c r="H76" s="10">
        <v>0</v>
      </c>
      <c r="I76" s="9">
        <f t="shared" si="0"/>
        <v>0</v>
      </c>
      <c r="J76" s="5">
        <v>23</v>
      </c>
      <c r="K76" s="9">
        <f t="shared" si="1"/>
        <v>0</v>
      </c>
      <c r="L76" s="12">
        <f t="shared" si="2"/>
        <v>0</v>
      </c>
      <c r="M76" s="13"/>
    </row>
    <row r="77" spans="2:13" s="1" customFormat="1" ht="19.7" customHeight="1" x14ac:dyDescent="0.2">
      <c r="B77" s="5">
        <v>28</v>
      </c>
      <c r="C77" s="6" t="s">
        <v>85</v>
      </c>
      <c r="D77" s="6" t="s">
        <v>86</v>
      </c>
      <c r="E77" s="7" t="s">
        <v>87</v>
      </c>
      <c r="F77" s="6" t="s">
        <v>78</v>
      </c>
      <c r="G77" s="8">
        <v>172.53</v>
      </c>
      <c r="H77" s="10">
        <v>0</v>
      </c>
      <c r="I77" s="9">
        <f t="shared" si="0"/>
        <v>0</v>
      </c>
      <c r="J77" s="5">
        <v>23</v>
      </c>
      <c r="K77" s="9">
        <f t="shared" si="1"/>
        <v>0</v>
      </c>
      <c r="L77" s="12">
        <f t="shared" si="2"/>
        <v>0</v>
      </c>
      <c r="M77" s="13"/>
    </row>
    <row r="78" spans="2:13" s="1" customFormat="1" ht="19.7" customHeight="1" x14ac:dyDescent="0.2">
      <c r="B78" s="5">
        <v>29</v>
      </c>
      <c r="C78" s="6" t="s">
        <v>88</v>
      </c>
      <c r="D78" s="6" t="s">
        <v>89</v>
      </c>
      <c r="E78" s="7" t="s">
        <v>90</v>
      </c>
      <c r="F78" s="6" t="s">
        <v>91</v>
      </c>
      <c r="G78" s="8">
        <v>300</v>
      </c>
      <c r="H78" s="10">
        <v>0</v>
      </c>
      <c r="I78" s="9">
        <f t="shared" si="0"/>
        <v>0</v>
      </c>
      <c r="J78" s="5">
        <v>23</v>
      </c>
      <c r="K78" s="9">
        <f t="shared" si="1"/>
        <v>0</v>
      </c>
      <c r="L78" s="12">
        <f t="shared" si="2"/>
        <v>0</v>
      </c>
      <c r="M78" s="13"/>
    </row>
    <row r="79" spans="2:13" s="1" customFormat="1" ht="28.7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68</v>
      </c>
      <c r="G79" s="8">
        <v>180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2">
        <f t="shared" si="2"/>
        <v>0</v>
      </c>
      <c r="M79" s="13"/>
    </row>
    <row r="80" spans="2:13" s="1" customFormat="1" ht="28.7" customHeight="1" x14ac:dyDescent="0.2">
      <c r="B80" s="5">
        <v>31</v>
      </c>
      <c r="C80" s="6" t="s">
        <v>95</v>
      </c>
      <c r="D80" s="6" t="s">
        <v>96</v>
      </c>
      <c r="E80" s="7" t="s">
        <v>97</v>
      </c>
      <c r="F80" s="6" t="s">
        <v>68</v>
      </c>
      <c r="G80" s="8">
        <v>310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2">
        <f t="shared" si="2"/>
        <v>0</v>
      </c>
      <c r="M80" s="13"/>
    </row>
    <row r="81" spans="2:14" s="1" customFormat="1" ht="19.7" customHeight="1" x14ac:dyDescent="0.2">
      <c r="B81" s="5">
        <v>32</v>
      </c>
      <c r="C81" s="6" t="s">
        <v>98</v>
      </c>
      <c r="D81" s="6" t="s">
        <v>99</v>
      </c>
      <c r="E81" s="7" t="s">
        <v>100</v>
      </c>
      <c r="F81" s="6" t="s">
        <v>68</v>
      </c>
      <c r="G81" s="8">
        <v>200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2">
        <f t="shared" si="2"/>
        <v>0</v>
      </c>
      <c r="M81" s="13"/>
    </row>
    <row r="82" spans="2:14" s="1" customFormat="1" ht="28.7" customHeight="1" x14ac:dyDescent="0.2">
      <c r="B82" s="5">
        <v>33</v>
      </c>
      <c r="C82" s="6" t="s">
        <v>101</v>
      </c>
      <c r="D82" s="6" t="s">
        <v>102</v>
      </c>
      <c r="E82" s="7" t="s">
        <v>103</v>
      </c>
      <c r="F82" s="6" t="s">
        <v>68</v>
      </c>
      <c r="G82" s="8">
        <v>279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12">
        <f t="shared" si="2"/>
        <v>0</v>
      </c>
      <c r="M82" s="13"/>
    </row>
    <row r="83" spans="2:14" s="1" customFormat="1" ht="19.7" customHeight="1" x14ac:dyDescent="0.2">
      <c r="B83" s="5">
        <v>34</v>
      </c>
      <c r="C83" s="6" t="s">
        <v>104</v>
      </c>
      <c r="D83" s="6" t="s">
        <v>105</v>
      </c>
      <c r="E83" s="7" t="s">
        <v>106</v>
      </c>
      <c r="F83" s="6" t="s">
        <v>18</v>
      </c>
      <c r="G83" s="8">
        <v>2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2">
        <f t="shared" si="2"/>
        <v>0</v>
      </c>
      <c r="M83" s="13"/>
    </row>
    <row r="84" spans="2:14" s="1" customFormat="1" ht="19.7" customHeight="1" x14ac:dyDescent="0.2">
      <c r="B84" s="5">
        <v>35</v>
      </c>
      <c r="C84" s="6" t="s">
        <v>107</v>
      </c>
      <c r="D84" s="6" t="s">
        <v>108</v>
      </c>
      <c r="E84" s="7" t="s">
        <v>109</v>
      </c>
      <c r="F84" s="6" t="s">
        <v>18</v>
      </c>
      <c r="G84" s="8">
        <v>4.57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12">
        <f t="shared" si="2"/>
        <v>0</v>
      </c>
      <c r="M84" s="13"/>
    </row>
    <row r="85" spans="2:14" s="1" customFormat="1" ht="19.7" customHeight="1" x14ac:dyDescent="0.2">
      <c r="B85" s="5">
        <v>36</v>
      </c>
      <c r="C85" s="6" t="s">
        <v>110</v>
      </c>
      <c r="D85" s="6" t="s">
        <v>111</v>
      </c>
      <c r="E85" s="7" t="s">
        <v>112</v>
      </c>
      <c r="F85" s="6" t="s">
        <v>113</v>
      </c>
      <c r="G85" s="8">
        <v>84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12">
        <f t="shared" si="2"/>
        <v>0</v>
      </c>
      <c r="M85" s="13"/>
    </row>
    <row r="86" spans="2:14" s="1" customFormat="1" ht="28.7" customHeight="1" x14ac:dyDescent="0.2">
      <c r="B86" s="5">
        <v>37</v>
      </c>
      <c r="C86" s="6" t="s">
        <v>114</v>
      </c>
      <c r="D86" s="6" t="s">
        <v>115</v>
      </c>
      <c r="E86" s="7" t="s">
        <v>116</v>
      </c>
      <c r="F86" s="6" t="s">
        <v>91</v>
      </c>
      <c r="G86" s="8">
        <v>36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12">
        <f t="shared" si="2"/>
        <v>0</v>
      </c>
      <c r="M86" s="13"/>
    </row>
    <row r="87" spans="2:14" s="1" customFormat="1" ht="19.7" customHeight="1" x14ac:dyDescent="0.2">
      <c r="B87" s="5">
        <v>38</v>
      </c>
      <c r="C87" s="6" t="s">
        <v>117</v>
      </c>
      <c r="D87" s="6" t="s">
        <v>118</v>
      </c>
      <c r="E87" s="7" t="s">
        <v>119</v>
      </c>
      <c r="F87" s="6" t="s">
        <v>91</v>
      </c>
      <c r="G87" s="8">
        <v>1516</v>
      </c>
      <c r="H87" s="10">
        <v>0</v>
      </c>
      <c r="I87" s="9">
        <f t="shared" si="0"/>
        <v>0</v>
      </c>
      <c r="J87" s="5">
        <v>8</v>
      </c>
      <c r="K87" s="9">
        <f t="shared" si="1"/>
        <v>0</v>
      </c>
      <c r="L87" s="12">
        <f t="shared" si="2"/>
        <v>0</v>
      </c>
      <c r="M87" s="13"/>
    </row>
    <row r="88" spans="2:14" s="1" customFormat="1" ht="19.7" customHeight="1" x14ac:dyDescent="0.2">
      <c r="B88" s="5">
        <v>39</v>
      </c>
      <c r="C88" s="6" t="s">
        <v>120</v>
      </c>
      <c r="D88" s="6" t="s">
        <v>121</v>
      </c>
      <c r="E88" s="7" t="s">
        <v>122</v>
      </c>
      <c r="F88" s="6" t="s">
        <v>91</v>
      </c>
      <c r="G88" s="8">
        <v>40</v>
      </c>
      <c r="H88" s="10">
        <v>0</v>
      </c>
      <c r="I88" s="9">
        <f t="shared" si="0"/>
        <v>0</v>
      </c>
      <c r="J88" s="5">
        <v>23</v>
      </c>
      <c r="K88" s="9">
        <f t="shared" si="1"/>
        <v>0</v>
      </c>
      <c r="L88" s="12">
        <f t="shared" si="2"/>
        <v>0</v>
      </c>
      <c r="M88" s="13"/>
    </row>
    <row r="89" spans="2:14" s="1" customFormat="1" ht="19.7" customHeight="1" x14ac:dyDescent="0.2">
      <c r="B89" s="5">
        <v>40</v>
      </c>
      <c r="C89" s="6" t="s">
        <v>123</v>
      </c>
      <c r="D89" s="6" t="s">
        <v>124</v>
      </c>
      <c r="E89" s="7" t="s">
        <v>125</v>
      </c>
      <c r="F89" s="6" t="s">
        <v>91</v>
      </c>
      <c r="G89" s="8">
        <v>363</v>
      </c>
      <c r="H89" s="10">
        <v>0</v>
      </c>
      <c r="I89" s="9">
        <f t="shared" si="0"/>
        <v>0</v>
      </c>
      <c r="J89" s="5">
        <v>8</v>
      </c>
      <c r="K89" s="9">
        <f t="shared" si="1"/>
        <v>0</v>
      </c>
      <c r="L89" s="12">
        <f t="shared" si="2"/>
        <v>0</v>
      </c>
      <c r="M89" s="13"/>
    </row>
    <row r="90" spans="2:14" s="1" customFormat="1" ht="19.7" customHeight="1" x14ac:dyDescent="0.2">
      <c r="B90" s="5">
        <v>41</v>
      </c>
      <c r="C90" s="6" t="s">
        <v>126</v>
      </c>
      <c r="D90" s="6" t="s">
        <v>127</v>
      </c>
      <c r="E90" s="7" t="s">
        <v>128</v>
      </c>
      <c r="F90" s="6" t="s">
        <v>91</v>
      </c>
      <c r="G90" s="8">
        <v>430</v>
      </c>
      <c r="H90" s="10">
        <v>0</v>
      </c>
      <c r="I90" s="9">
        <f t="shared" si="0"/>
        <v>0</v>
      </c>
      <c r="J90" s="5">
        <v>8</v>
      </c>
      <c r="K90" s="9">
        <f t="shared" si="1"/>
        <v>0</v>
      </c>
      <c r="L90" s="12">
        <f t="shared" si="2"/>
        <v>0</v>
      </c>
      <c r="M90" s="13"/>
    </row>
    <row r="91" spans="2:14" s="1" customFormat="1" ht="55.9" customHeight="1" x14ac:dyDescent="0.2"/>
    <row r="92" spans="2:14" s="1" customFormat="1" ht="21.4" customHeight="1" x14ac:dyDescent="0.2">
      <c r="B92" s="19" t="s">
        <v>129</v>
      </c>
      <c r="C92" s="19"/>
      <c r="D92" s="19"/>
      <c r="E92" s="19"/>
      <c r="F92" s="22">
        <f>ROUND(I32+I37+I42+I47+I52+I55+I56+I57+I58+I59+I60+I61+I62+I63+I64+I65+I66+I67+I68+I69+I70+I71+I72+I73+I74+I75+I76+I77+I78+I79+I80+I81+I82+I83+I84+I85+I86+I87+I88+I89+I90,2)</f>
        <v>0</v>
      </c>
      <c r="G92" s="23"/>
      <c r="H92" s="23"/>
      <c r="I92" s="23"/>
      <c r="J92" s="23"/>
      <c r="K92" s="23"/>
      <c r="L92" s="23"/>
      <c r="M92" s="24"/>
    </row>
    <row r="93" spans="2:14" s="1" customFormat="1" ht="21.4" customHeight="1" x14ac:dyDescent="0.2">
      <c r="B93" s="19" t="s">
        <v>130</v>
      </c>
      <c r="C93" s="19"/>
      <c r="D93" s="19"/>
      <c r="E93" s="19"/>
      <c r="F93" s="25">
        <f>ROUND(L32+L37+L42+L47+L52+L55+L56+L57+L58+L59+L60+L61+L62+L63+L64+L65+L66+L67+L68+L69+L70+L71+L72+L73+L74+L75+L76+L77+L78+L79+L80+L81+L82+L83+L84+L85+L86+L87+L88+L89+L90,2)</f>
        <v>0</v>
      </c>
      <c r="G93" s="26"/>
      <c r="H93" s="26"/>
      <c r="I93" s="26"/>
      <c r="J93" s="26"/>
      <c r="K93" s="26"/>
      <c r="L93" s="26"/>
      <c r="M93" s="27"/>
    </row>
    <row r="94" spans="2:14" s="1" customFormat="1" ht="11.1" customHeight="1" x14ac:dyDescent="0.2"/>
    <row r="95" spans="2:14" s="1" customFormat="1" ht="80.099999999999994" customHeight="1" x14ac:dyDescent="0.2">
      <c r="B95" s="20" t="s">
        <v>148</v>
      </c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2:14" s="1" customFormat="1" ht="2.65" customHeight="1" x14ac:dyDescent="0.2"/>
    <row r="97" spans="2:14" s="1" customFormat="1" ht="110.1" customHeight="1" x14ac:dyDescent="0.2">
      <c r="B97" s="20" t="s">
        <v>149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2:14" s="1" customFormat="1" ht="24.95" customHeight="1" x14ac:dyDescent="0.2">
      <c r="B98" s="40" t="s">
        <v>158</v>
      </c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11"/>
    </row>
    <row r="99" spans="2:14" s="1" customFormat="1" ht="5.25" customHeight="1" x14ac:dyDescent="0.2"/>
    <row r="100" spans="2:14" s="1" customFormat="1" ht="110.1" customHeight="1" x14ac:dyDescent="0.2">
      <c r="B100" s="32" t="s">
        <v>150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</row>
    <row r="101" spans="2:14" s="1" customFormat="1" ht="5.25" customHeight="1" x14ac:dyDescent="0.2"/>
    <row r="102" spans="2:14" s="1" customFormat="1" ht="37.9" customHeight="1" x14ac:dyDescent="0.2">
      <c r="B102" s="38" t="s">
        <v>143</v>
      </c>
      <c r="C102" s="38"/>
      <c r="D102" s="38"/>
      <c r="E102" s="38"/>
      <c r="F102" s="33" t="s">
        <v>144</v>
      </c>
      <c r="G102" s="33"/>
      <c r="H102" s="33"/>
      <c r="I102" s="33"/>
      <c r="J102" s="33"/>
      <c r="K102" s="33"/>
      <c r="L102" s="33"/>
    </row>
    <row r="103" spans="2:14" s="1" customFormat="1" ht="28.7" customHeight="1" x14ac:dyDescent="0.2"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</row>
    <row r="104" spans="2:14" s="1" customFormat="1" ht="28.7" customHeight="1" x14ac:dyDescent="0.2"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</row>
    <row r="105" spans="2:14" s="1" customFormat="1" ht="28.7" customHeight="1" x14ac:dyDescent="0.2"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</row>
    <row r="106" spans="2:14" s="1" customFormat="1" ht="28.7" customHeight="1" x14ac:dyDescent="0.2"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</row>
    <row r="107" spans="2:14" s="1" customFormat="1" ht="2.65" customHeight="1" x14ac:dyDescent="0.2"/>
    <row r="108" spans="2:14" s="1" customFormat="1" ht="203.1" customHeight="1" x14ac:dyDescent="0.2">
      <c r="B108" s="20" t="s">
        <v>151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2:14" s="1" customFormat="1" ht="2.65" customHeight="1" x14ac:dyDescent="0.2"/>
    <row r="110" spans="2:14" s="1" customFormat="1" ht="36.950000000000003" customHeight="1" x14ac:dyDescent="0.2">
      <c r="B110" s="39" t="s">
        <v>152</v>
      </c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</row>
    <row r="111" spans="2:14" s="1" customFormat="1" ht="2.65" customHeight="1" x14ac:dyDescent="0.2"/>
    <row r="112" spans="2:14" s="1" customFormat="1" ht="37.9" customHeight="1" x14ac:dyDescent="0.2">
      <c r="B112" s="38" t="s">
        <v>145</v>
      </c>
      <c r="C112" s="38"/>
      <c r="D112" s="38"/>
      <c r="E112" s="38"/>
      <c r="F112" s="35" t="s">
        <v>146</v>
      </c>
      <c r="G112" s="35"/>
      <c r="H112" s="35"/>
      <c r="I112" s="35"/>
      <c r="J112" s="35"/>
      <c r="K112" s="35"/>
      <c r="L112" s="35"/>
    </row>
    <row r="113" spans="2:14" s="1" customFormat="1" ht="28.7" customHeight="1" x14ac:dyDescent="0.2"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</row>
    <row r="114" spans="2:14" s="1" customFormat="1" ht="28.7" customHeight="1" x14ac:dyDescent="0.2"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</row>
    <row r="115" spans="2:14" s="1" customFormat="1" ht="28.7" customHeight="1" x14ac:dyDescent="0.2"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</row>
    <row r="116" spans="2:14" s="1" customFormat="1" ht="28.7" customHeight="1" x14ac:dyDescent="0.2"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</row>
    <row r="117" spans="2:14" s="1" customFormat="1" ht="2.65" customHeight="1" x14ac:dyDescent="0.2"/>
    <row r="118" spans="2:14" s="1" customFormat="1" ht="159.94999999999999" customHeight="1" x14ac:dyDescent="0.2">
      <c r="B118" s="20" t="s">
        <v>153</v>
      </c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2:14" s="1" customFormat="1" ht="2.65" customHeight="1" x14ac:dyDescent="0.2"/>
    <row r="120" spans="2:14" s="1" customFormat="1" ht="54.95" customHeight="1" x14ac:dyDescent="0.2">
      <c r="B120" s="20" t="s">
        <v>154</v>
      </c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2:14" s="1" customFormat="1" ht="54.95" customHeight="1" x14ac:dyDescent="0.2">
      <c r="B121" s="41" t="s">
        <v>159</v>
      </c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11"/>
    </row>
    <row r="122" spans="2:14" s="1" customFormat="1" ht="2.65" customHeight="1" x14ac:dyDescent="0.2"/>
    <row r="123" spans="2:14" s="1" customFormat="1" ht="60" customHeight="1" x14ac:dyDescent="0.2">
      <c r="B123" s="32" t="s">
        <v>160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</row>
    <row r="124" spans="2:14" s="1" customFormat="1" ht="2.65" customHeight="1" x14ac:dyDescent="0.2"/>
    <row r="125" spans="2:14" s="1" customFormat="1" ht="48" customHeight="1" x14ac:dyDescent="0.2">
      <c r="B125" s="32" t="s">
        <v>161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</row>
    <row r="126" spans="2:14" s="1" customFormat="1" ht="2.65" customHeight="1" x14ac:dyDescent="0.2"/>
    <row r="127" spans="2:14" s="1" customFormat="1" ht="125.1" customHeight="1" x14ac:dyDescent="0.2">
      <c r="B127" s="20" t="s">
        <v>162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</row>
    <row r="128" spans="2:14" s="1" customFormat="1" ht="2.65" customHeight="1" x14ac:dyDescent="0.2"/>
    <row r="129" spans="2:14" s="1" customFormat="1" ht="84.95" customHeight="1" x14ac:dyDescent="0.2">
      <c r="B129" s="20" t="s">
        <v>163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2:14" s="1" customFormat="1" ht="86.85" customHeight="1" x14ac:dyDescent="0.2"/>
    <row r="131" spans="2:14" s="1" customFormat="1" ht="17.649999999999999" customHeight="1" x14ac:dyDescent="0.2">
      <c r="I131" s="36" t="s">
        <v>142</v>
      </c>
      <c r="J131" s="36"/>
    </row>
    <row r="132" spans="2:14" s="1" customFormat="1" ht="145.15" customHeight="1" x14ac:dyDescent="0.2"/>
    <row r="133" spans="2:14" s="1" customFormat="1" ht="81.599999999999994" customHeight="1" x14ac:dyDescent="0.2">
      <c r="B133" s="29" t="s">
        <v>155</v>
      </c>
      <c r="C133" s="29"/>
      <c r="D133" s="29"/>
      <c r="E133" s="29"/>
      <c r="F133" s="29"/>
      <c r="G133" s="29"/>
      <c r="H133" s="29"/>
      <c r="I133" s="29"/>
      <c r="J133" s="29"/>
    </row>
    <row r="134" spans="2:14" s="1" customFormat="1" ht="28.7" customHeight="1" x14ac:dyDescent="0.2"/>
  </sheetData>
  <mergeCells count="107">
    <mergeCell ref="L76:M76"/>
    <mergeCell ref="L77:M77"/>
    <mergeCell ref="L78:M78"/>
    <mergeCell ref="B98:M98"/>
    <mergeCell ref="B121:M121"/>
    <mergeCell ref="B118:N118"/>
    <mergeCell ref="B120:N120"/>
    <mergeCell ref="B123:N123"/>
    <mergeCell ref="B125:N125"/>
    <mergeCell ref="B127:N127"/>
    <mergeCell ref="B10:D11"/>
    <mergeCell ref="B102:E102"/>
    <mergeCell ref="B103:E103"/>
    <mergeCell ref="B104:E104"/>
    <mergeCell ref="B105:E105"/>
    <mergeCell ref="B106:E106"/>
    <mergeCell ref="B108:N108"/>
    <mergeCell ref="B110:N110"/>
    <mergeCell ref="B112:E112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B129:N129"/>
    <mergeCell ref="B133:J133"/>
    <mergeCell ref="B24:L24"/>
    <mergeCell ref="B26:L26"/>
    <mergeCell ref="B29:K29"/>
    <mergeCell ref="B34:K34"/>
    <mergeCell ref="B39:K39"/>
    <mergeCell ref="B100:N100"/>
    <mergeCell ref="F102:L102"/>
    <mergeCell ref="F103:L103"/>
    <mergeCell ref="F104:L104"/>
    <mergeCell ref="F105:L105"/>
    <mergeCell ref="F106:L106"/>
    <mergeCell ref="F112:L112"/>
    <mergeCell ref="F113:L113"/>
    <mergeCell ref="F114:L114"/>
    <mergeCell ref="F115:L115"/>
    <mergeCell ref="F116:L116"/>
    <mergeCell ref="I131:J131"/>
    <mergeCell ref="L63:M63"/>
    <mergeCell ref="B113:E113"/>
    <mergeCell ref="B114:E114"/>
    <mergeCell ref="B115:E115"/>
    <mergeCell ref="B116:E116"/>
    <mergeCell ref="B49:K49"/>
    <mergeCell ref="B6:D6"/>
    <mergeCell ref="B8:D8"/>
    <mergeCell ref="B92:E92"/>
    <mergeCell ref="B93:E93"/>
    <mergeCell ref="B95:N95"/>
    <mergeCell ref="B97:N97"/>
    <mergeCell ref="E14:G14"/>
    <mergeCell ref="F92:M92"/>
    <mergeCell ref="F93:M93"/>
    <mergeCell ref="G11:N12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74:M74"/>
    <mergeCell ref="L75:M75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B16:I16"/>
    <mergeCell ref="B18:I18"/>
    <mergeCell ref="B20:I20"/>
    <mergeCell ref="B22:I22"/>
    <mergeCell ref="B3:E3"/>
    <mergeCell ref="B5:E5"/>
    <mergeCell ref="B7:E7"/>
    <mergeCell ref="B4:D4"/>
    <mergeCell ref="B44:K44"/>
    <mergeCell ref="L88:M88"/>
    <mergeCell ref="L89:M89"/>
    <mergeCell ref="L90:M90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</mergeCells>
  <pageMargins left="0.7" right="0.7" top="0.75" bottom="0.75" header="0.3" footer="0.3"/>
  <pageSetup paperSize="9" scale="96" orientation="landscape" r:id="rId1"/>
  <headerFooter alignWithMargins="0"/>
  <rowBreaks count="2" manualBreakCount="2">
    <brk id="28" max="16383" man="1"/>
    <brk id="53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Adam Tomaszewski</cp:lastModifiedBy>
  <cp:lastPrinted>2023-10-30T10:51:45Z</cp:lastPrinted>
  <dcterms:created xsi:type="dcterms:W3CDTF">2023-10-25T10:25:33Z</dcterms:created>
  <dcterms:modified xsi:type="dcterms:W3CDTF">2023-10-30T10:51:50Z</dcterms:modified>
</cp:coreProperties>
</file>