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3\USŁUGI LEŚNE 2024\ZG3.270.2.7.2023 - usługi leśne 2024_I\FORMULARZE OFERTOWE\form. ofertowe z blokadą\"/>
    </mc:Choice>
  </mc:AlternateContent>
  <xr:revisionPtr revIDLastSave="0" documentId="13_ncr:1_{2A18E1BC-79A7-4BCD-8EA0-0910F692A95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87" i="2" l="1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2" i="2"/>
  <c r="I47" i="2"/>
  <c r="I42" i="2"/>
  <c r="I37" i="2"/>
  <c r="I32" i="2"/>
  <c r="L58" i="2" l="1"/>
  <c r="L77" i="2"/>
  <c r="L55" i="2"/>
  <c r="L67" i="2"/>
  <c r="L37" i="2"/>
  <c r="L63" i="2"/>
  <c r="L75" i="2"/>
  <c r="L87" i="2"/>
  <c r="K37" i="2"/>
  <c r="K47" i="2"/>
  <c r="L47" i="2" s="1"/>
  <c r="K55" i="2"/>
  <c r="K57" i="2"/>
  <c r="L57" i="2" s="1"/>
  <c r="K59" i="2"/>
  <c r="L59" i="2" s="1"/>
  <c r="K61" i="2"/>
  <c r="L61" i="2" s="1"/>
  <c r="K63" i="2"/>
  <c r="K65" i="2"/>
  <c r="L65" i="2" s="1"/>
  <c r="K67" i="2"/>
  <c r="K69" i="2"/>
  <c r="L69" i="2" s="1"/>
  <c r="K71" i="2"/>
  <c r="L71" i="2" s="1"/>
  <c r="K73" i="2"/>
  <c r="L73" i="2" s="1"/>
  <c r="K75" i="2"/>
  <c r="K77" i="2"/>
  <c r="K79" i="2"/>
  <c r="L79" i="2" s="1"/>
  <c r="K81" i="2"/>
  <c r="L81" i="2" s="1"/>
  <c r="K83" i="2"/>
  <c r="L83" i="2" s="1"/>
  <c r="K85" i="2"/>
  <c r="L85" i="2" s="1"/>
  <c r="K87" i="2"/>
  <c r="F89" i="2"/>
  <c r="K32" i="2"/>
  <c r="L32" i="2" s="1"/>
  <c r="K42" i="2"/>
  <c r="L42" i="2" s="1"/>
  <c r="K52" i="2"/>
  <c r="L52" i="2" s="1"/>
  <c r="K56" i="2"/>
  <c r="L56" i="2" s="1"/>
  <c r="K58" i="2"/>
  <c r="K60" i="2"/>
  <c r="L60" i="2" s="1"/>
  <c r="K62" i="2"/>
  <c r="L62" i="2" s="1"/>
  <c r="K64" i="2"/>
  <c r="L64" i="2" s="1"/>
  <c r="K66" i="2"/>
  <c r="L66" i="2" s="1"/>
  <c r="K68" i="2"/>
  <c r="L68" i="2" s="1"/>
  <c r="K70" i="2"/>
  <c r="L70" i="2" s="1"/>
  <c r="K72" i="2"/>
  <c r="L72" i="2" s="1"/>
  <c r="K74" i="2"/>
  <c r="L74" i="2" s="1"/>
  <c r="K76" i="2"/>
  <c r="L76" i="2" s="1"/>
  <c r="K78" i="2"/>
  <c r="L78" i="2" s="1"/>
  <c r="K80" i="2"/>
  <c r="L80" i="2" s="1"/>
  <c r="K82" i="2"/>
  <c r="L82" i="2" s="1"/>
  <c r="K84" i="2"/>
  <c r="L84" i="2" s="1"/>
  <c r="K86" i="2"/>
  <c r="L86" i="2" s="1"/>
  <c r="F90" i="2" l="1"/>
  <c r="B26" i="2" s="1"/>
</calcChain>
</file>

<file path=xl/sharedStrings.xml><?xml version="1.0" encoding="utf-8"?>
<sst xmlns="http://schemas.openxmlformats.org/spreadsheetml/2006/main" count="253" uniqueCount="155">
  <si>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</si>
  <si>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</si>
  <si>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</si>
  <si>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</si>
  <si>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</si>
  <si>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</si>
  <si>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</si>
  <si>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</si>
  <si>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</si>
  <si>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</si>
  <si>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</si>
  <si>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</si>
  <si>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</si>
  <si>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</si>
  <si>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</si>
  <si>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</si>
  <si>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</si>
  <si>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</si>
  <si>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</si>
  <si>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</si>
  <si>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</si>
  <si>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</si>
  <si>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</si>
  <si>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</si>
  <si>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</si>
  <si>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</si>
  <si>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</si>
  <si>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</si>
  <si>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</si>
  <si>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</si>
  <si>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</si>
  <si>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</si>
  <si>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</si>
  <si>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</si>
  <si>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</si>
  <si>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</si>
  <si>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</si>
  <si>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</si>
  <si>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</si>
  <si>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</si>
  <si>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</si>
  <si>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</si>
  <si>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</si>
  <si>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</si>
  <si>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</si>
  <si>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</si>
  <si>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</si>
  <si>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</si>
  <si>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</si>
  <si>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</si>
  <si>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</si>
  <si>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</si>
  <si>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</si>
  <si>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</si>
  <si>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</si>
  <si>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</si>
  <si>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</si>
  <si>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</si>
  <si>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</si>
  <si>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</si>
  <si>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</si>
  <si>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</si>
  <si>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</si>
  <si>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</si>
  <si>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</si>
  <si>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</si>
  <si>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</si>
  <si>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</si>
  <si>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</si>
  <si>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</si>
  <si>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</si>
  <si>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</si>
  <si>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</si>
  <si>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</si>
  <si>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167</t>
  </si>
  <si>
    <t>KONTR-RYJ</t>
  </si>
  <si>
    <t>Kontrola i utrzymanie pułapek w sprawności, wybieranie i usuwanie ryjkowców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</si>
  <si>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</si>
  <si>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</si>
  <si>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</si>
  <si>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</si>
  <si>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</si>
  <si>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</si>
  <si>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</si>
  <si>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</si>
  <si>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</si>
  <si>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KMTR</t>
  </si>
  <si>
    <t>174</t>
  </si>
  <si>
    <t>DOZ DOG</t>
  </si>
  <si>
    <t>Prace wykonywane ręcznie przy dogaszaniu i dozorowaniu pożarzysk</t>
  </si>
  <si>
    <t>388</t>
  </si>
  <si>
    <t>ZB-NASDB</t>
  </si>
  <si>
    <t>Zbiór nasion dęba</t>
  </si>
  <si>
    <t>KG</t>
  </si>
  <si>
    <t>390</t>
  </si>
  <si>
    <t>ZB-NASBRZ</t>
  </si>
  <si>
    <t>Zbiór nasion brzozy</t>
  </si>
  <si>
    <t>391</t>
  </si>
  <si>
    <t>ZB-NASLP</t>
  </si>
  <si>
    <t>Zbiór nasion lipy</t>
  </si>
  <si>
    <t>393</t>
  </si>
  <si>
    <t>ZB-NASWZ</t>
  </si>
  <si>
    <t>Zbiór nasion wiązu</t>
  </si>
  <si>
    <t>394</t>
  </si>
  <si>
    <t>ZB-NASP</t>
  </si>
  <si>
    <t>Zbiór nasion pozostałych gatunków</t>
  </si>
  <si>
    <t>396</t>
  </si>
  <si>
    <t>GODZ RH8</t>
  </si>
  <si>
    <t>Prace wykonywane ręcznie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</si>
  <si>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</si>
  <si>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</si>
  <si>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</si>
  <si>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</si>
  <si>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</si>
  <si>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</si>
  <si>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</si>
  <si>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</si>
  <si>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701</t>
  </si>
  <si>
    <t>GODZ RU23</t>
  </si>
  <si>
    <t>Prace godzinowe ręczne z urządzeniem mechanicznym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</si>
  <si>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</si>
  <si>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</si>
  <si>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</si>
  <si>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</si>
  <si>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</si>
  <si>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</si>
  <si>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Kędzierzyn</t>
  </si>
  <si>
    <t xml:space="preserve">47-246 Kotlarnia; Brzozowa;48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</si>
  <si>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</si>
  <si>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</si>
  <si>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</si>
  <si>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</si>
  <si>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</si>
  <si>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</si>
  <si>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</si>
  <si>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</si>
  <si>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</si>
  <si>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</si>
  <si>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</si>
  <si>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</si>
  <si>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</si>
  <si>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</si>
  <si>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</si>
  <si>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</si>
  <si>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</si>
  <si>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</si>
  <si>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Załącznik nr 1.1 do SWZ </t>
  </si>
  <si>
    <r>
      <t xml:space="preserve">Odpowiadając na ogłoszenie o przetargu nieograniczonym na „Wykonywanie usług z zakresu gospodarki leśnej na terenie Nadleśnictwa Kędzierzyn w roku 2024''  składamy niniejszym ofertę na </t>
    </r>
    <r>
      <rPr>
        <b/>
        <sz val="14"/>
        <color rgb="FF333333"/>
        <rFont val="Arial"/>
        <family val="2"/>
        <charset val="238"/>
      </rPr>
      <t>PAKIET 1</t>
    </r>
    <r>
      <rPr>
        <sz val="11"/>
        <color rgb="FF333333"/>
        <rFont val="Arial"/>
        <family val="2"/>
        <charset val="238"/>
      </rPr>
      <t xml:space="preserve"> tego zamówienia:</t>
    </r>
  </si>
  <si>
    <t>UWAGA: punkt 3 dotyczy tylko wewnątrzwspólnotowej dostawy usług lub importu usług!</t>
  </si>
  <si>
    <t>10. Zwrotu  wadium wniesionego w pieniądzu należy dokonać na  nr konta:
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</si>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</sst>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0"/>
  <sheetViews>
    <sheetView tabSelected="1" view="pageBreakPreview" topLeftCell="A91" zoomScaleNormal="100" zoomScaleSheetLayoutView="100" workbookViewId="0">
      <selection activeCell="B118" sqref="B118:M1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146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44"/>
      <c r="C3" s="44"/>
      <c r="D3" s="44"/>
      <c r="E3" s="44"/>
    </row>
    <row r="4" spans="2:15" s="1" customFormat="1" ht="2.65" customHeight="1" x14ac:dyDescent="0.2">
      <c r="B4" s="40"/>
      <c r="C4" s="40"/>
      <c r="D4" s="40"/>
    </row>
    <row r="5" spans="2:15" s="1" customFormat="1" ht="28.7" customHeight="1" x14ac:dyDescent="0.2">
      <c r="B5" s="44"/>
      <c r="C5" s="44"/>
      <c r="D5" s="44"/>
      <c r="E5" s="44"/>
    </row>
    <row r="6" spans="2:15" s="1" customFormat="1" ht="2.65" customHeight="1" x14ac:dyDescent="0.2">
      <c r="B6" s="40"/>
      <c r="C6" s="40"/>
      <c r="D6" s="40"/>
    </row>
    <row r="7" spans="2:15" s="1" customFormat="1" ht="28.7" customHeight="1" x14ac:dyDescent="0.2">
      <c r="B7" s="44"/>
      <c r="C7" s="44"/>
      <c r="D7" s="44"/>
      <c r="E7" s="44"/>
    </row>
    <row r="8" spans="2:15" s="1" customFormat="1" ht="5.25" customHeight="1" x14ac:dyDescent="0.2">
      <c r="B8" s="40"/>
      <c r="C8" s="40"/>
      <c r="D8" s="40"/>
    </row>
    <row r="9" spans="2:15" s="1" customFormat="1" ht="4.3499999999999996" customHeight="1" x14ac:dyDescent="0.2"/>
    <row r="10" spans="2:15" s="1" customFormat="1" ht="6.95" customHeight="1" x14ac:dyDescent="0.2">
      <c r="B10" s="43" t="s">
        <v>122</v>
      </c>
      <c r="C10" s="43"/>
      <c r="D10" s="43"/>
    </row>
    <row r="11" spans="2:15" s="1" customFormat="1" ht="12.2" customHeight="1" x14ac:dyDescent="0.2">
      <c r="B11" s="43"/>
      <c r="C11" s="43"/>
      <c r="D11" s="43"/>
      <c r="G11" s="42" t="s">
        <v>123</v>
      </c>
      <c r="H11" s="42"/>
      <c r="I11" s="42"/>
      <c r="J11" s="42"/>
      <c r="K11" s="42"/>
      <c r="L11" s="42"/>
      <c r="M11" s="42"/>
      <c r="N11" s="42"/>
    </row>
    <row r="12" spans="2:15" s="1" customFormat="1" ht="7.9" customHeight="1" x14ac:dyDescent="0.2">
      <c r="G12" s="42"/>
      <c r="H12" s="42"/>
      <c r="I12" s="42"/>
      <c r="J12" s="42"/>
      <c r="K12" s="42"/>
      <c r="L12" s="42"/>
      <c r="M12" s="42"/>
      <c r="N12" s="42"/>
    </row>
    <row r="13" spans="2:15" s="1" customFormat="1" ht="20.25" customHeight="1" x14ac:dyDescent="0.2"/>
    <row r="14" spans="2:15" s="1" customFormat="1" ht="24" customHeight="1" x14ac:dyDescent="0.2">
      <c r="E14" s="41" t="s">
        <v>138</v>
      </c>
      <c r="F14" s="41"/>
      <c r="G14" s="41"/>
    </row>
    <row r="15" spans="2:15" s="1" customFormat="1" ht="43.15" customHeight="1" x14ac:dyDescent="0.2"/>
    <row r="16" spans="2:15" s="1" customFormat="1" ht="20.85" customHeight="1" x14ac:dyDescent="0.2">
      <c r="B16" s="28" t="s">
        <v>124</v>
      </c>
      <c r="C16" s="28"/>
      <c r="D16" s="28"/>
      <c r="E16" s="28"/>
      <c r="F16" s="28"/>
      <c r="G16" s="28"/>
      <c r="H16" s="28"/>
      <c r="I16" s="28"/>
    </row>
    <row r="17" spans="2:13" s="1" customFormat="1" ht="2.65" customHeight="1" x14ac:dyDescent="0.2"/>
    <row r="18" spans="2:13" s="1" customFormat="1" ht="20.85" customHeight="1" x14ac:dyDescent="0.2">
      <c r="B18" s="28" t="s">
        <v>125</v>
      </c>
      <c r="C18" s="28"/>
      <c r="D18" s="28"/>
      <c r="E18" s="28"/>
      <c r="F18" s="28"/>
      <c r="G18" s="28"/>
      <c r="H18" s="28"/>
      <c r="I18" s="28"/>
    </row>
    <row r="19" spans="2:13" s="1" customFormat="1" ht="2.65" customHeight="1" x14ac:dyDescent="0.2"/>
    <row r="20" spans="2:13" s="1" customFormat="1" ht="20.85" customHeight="1" x14ac:dyDescent="0.2">
      <c r="B20" s="28" t="s">
        <v>126</v>
      </c>
      <c r="C20" s="28"/>
      <c r="D20" s="28"/>
      <c r="E20" s="28"/>
      <c r="F20" s="28"/>
      <c r="G20" s="28"/>
      <c r="H20" s="28"/>
      <c r="I20" s="28"/>
    </row>
    <row r="21" spans="2:13" s="1" customFormat="1" ht="2.65" customHeight="1" x14ac:dyDescent="0.2"/>
    <row r="22" spans="2:13" s="1" customFormat="1" ht="20.85" customHeight="1" x14ac:dyDescent="0.2">
      <c r="B22" s="28" t="s">
        <v>127</v>
      </c>
      <c r="C22" s="28"/>
      <c r="D22" s="28"/>
      <c r="E22" s="28"/>
      <c r="F22" s="28"/>
      <c r="G22" s="28"/>
      <c r="H22" s="28"/>
      <c r="I22" s="28"/>
    </row>
    <row r="23" spans="2:13" s="1" customFormat="1" ht="34.700000000000003" customHeight="1" x14ac:dyDescent="0.2"/>
    <row r="24" spans="2:13" s="1" customFormat="1" ht="50.1" customHeight="1" x14ac:dyDescent="0.2">
      <c r="B24" s="31" t="s">
        <v>147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3" t="str">
        <f xml:space="preserve"> "1.  Za wykonanie przedmiotu zamówienia w tym Pakiecie oferujemy następujące wynagrodzenie brutto: " &amp; TEXT(F90,"#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8" t="s">
        <v>128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9" t="s">
        <v>10</v>
      </c>
      <c r="M31" s="3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9905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1">
        <f>ROUND(I32+ K32,2)</f>
        <v>0</v>
      </c>
      <c r="M32" s="22"/>
    </row>
    <row r="33" spans="2:13" s="1" customFormat="1" ht="3.2" customHeight="1" x14ac:dyDescent="0.2"/>
    <row r="34" spans="2:13" s="1" customFormat="1" ht="18.2" customHeight="1" x14ac:dyDescent="0.2">
      <c r="B34" s="28" t="s">
        <v>129</v>
      </c>
      <c r="C34" s="28"/>
      <c r="D34" s="28"/>
      <c r="E34" s="28"/>
      <c r="F34" s="28"/>
      <c r="G34" s="28"/>
      <c r="H34" s="28"/>
      <c r="I34" s="28"/>
      <c r="J34" s="28"/>
      <c r="K34" s="2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9" t="s">
        <v>10</v>
      </c>
      <c r="M36" s="3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5604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1">
        <f>ROUND(I37+ K37,2)</f>
        <v>0</v>
      </c>
      <c r="M37" s="22"/>
    </row>
    <row r="38" spans="2:13" s="1" customFormat="1" ht="3.2" customHeight="1" x14ac:dyDescent="0.2"/>
    <row r="39" spans="2:13" s="1" customFormat="1" ht="18.2" customHeight="1" x14ac:dyDescent="0.2">
      <c r="B39" s="28" t="s">
        <v>130</v>
      </c>
      <c r="C39" s="28"/>
      <c r="D39" s="28"/>
      <c r="E39" s="28"/>
      <c r="F39" s="28"/>
      <c r="G39" s="28"/>
      <c r="H39" s="28"/>
      <c r="I39" s="28"/>
      <c r="J39" s="28"/>
      <c r="K39" s="28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9" t="s">
        <v>10</v>
      </c>
      <c r="M41" s="3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7080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1">
        <f>ROUND(I42+ K42,2)</f>
        <v>0</v>
      </c>
      <c r="M42" s="22"/>
    </row>
    <row r="43" spans="2:13" s="1" customFormat="1" ht="3.2" customHeight="1" x14ac:dyDescent="0.2"/>
    <row r="44" spans="2:13" s="1" customFormat="1" ht="18.2" customHeight="1" x14ac:dyDescent="0.2">
      <c r="B44" s="28" t="s">
        <v>131</v>
      </c>
      <c r="C44" s="28"/>
      <c r="D44" s="28"/>
      <c r="E44" s="28"/>
      <c r="F44" s="28"/>
      <c r="G44" s="28"/>
      <c r="H44" s="28"/>
      <c r="I44" s="28"/>
      <c r="J44" s="28"/>
      <c r="K44" s="28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9" t="s">
        <v>10</v>
      </c>
      <c r="M46" s="3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4166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1">
        <f>ROUND(I47+ K47,2)</f>
        <v>0</v>
      </c>
      <c r="M47" s="22"/>
    </row>
    <row r="48" spans="2:13" s="1" customFormat="1" ht="3.2" customHeight="1" x14ac:dyDescent="0.2"/>
    <row r="49" spans="2:13" s="1" customFormat="1" ht="18.2" customHeight="1" x14ac:dyDescent="0.2">
      <c r="B49" s="28" t="s">
        <v>132</v>
      </c>
      <c r="C49" s="28"/>
      <c r="D49" s="28"/>
      <c r="E49" s="28"/>
      <c r="F49" s="28"/>
      <c r="G49" s="28"/>
      <c r="H49" s="28"/>
      <c r="I49" s="28"/>
      <c r="J49" s="28"/>
      <c r="K49" s="28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9" t="s">
        <v>10</v>
      </c>
      <c r="M51" s="3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2031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1">
        <f>ROUND(I52+ K52,2)</f>
        <v>0</v>
      </c>
      <c r="M52" s="22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9" t="s">
        <v>10</v>
      </c>
      <c r="M54" s="3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3.7</v>
      </c>
      <c r="H55" s="10">
        <v>0</v>
      </c>
      <c r="I55" s="9">
        <f t="shared" ref="I55:I87" si="0">ROUND(G55* H55,2)</f>
        <v>0</v>
      </c>
      <c r="J55" s="5">
        <v>8</v>
      </c>
      <c r="K55" s="9">
        <f t="shared" ref="K55:K87" si="1">ROUND(I55* J55/100,2)</f>
        <v>0</v>
      </c>
      <c r="L55" s="21">
        <f t="shared" ref="L55:L87" si="2">ROUND(I55+ K55,2)</f>
        <v>0</v>
      </c>
      <c r="M55" s="22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581.4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1">
        <f t="shared" si="2"/>
        <v>0</v>
      </c>
      <c r="M56" s="22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0.08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1">
        <f t="shared" si="2"/>
        <v>0</v>
      </c>
      <c r="M57" s="22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117.98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1">
        <f t="shared" si="2"/>
        <v>0</v>
      </c>
      <c r="M58" s="22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690.97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1">
        <f t="shared" si="2"/>
        <v>0</v>
      </c>
      <c r="M59" s="22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166.84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1">
        <f t="shared" si="2"/>
        <v>0</v>
      </c>
      <c r="M60" s="22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131.99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1">
        <f t="shared" si="2"/>
        <v>0</v>
      </c>
      <c r="M61" s="22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2.48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1">
        <f t="shared" si="2"/>
        <v>0</v>
      </c>
      <c r="M62" s="22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70.989999999999995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1">
        <f t="shared" si="2"/>
        <v>0</v>
      </c>
      <c r="M63" s="22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86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1">
        <f t="shared" si="2"/>
        <v>0</v>
      </c>
      <c r="M64" s="22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118.28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1">
        <f t="shared" si="2"/>
        <v>0</v>
      </c>
      <c r="M65" s="22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53</v>
      </c>
      <c r="G66" s="8">
        <v>660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1">
        <f t="shared" si="2"/>
        <v>0</v>
      </c>
      <c r="M66" s="22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53</v>
      </c>
      <c r="G67" s="8">
        <v>14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1">
        <f t="shared" si="2"/>
        <v>0</v>
      </c>
      <c r="M67" s="22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171.9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21">
        <f t="shared" si="2"/>
        <v>0</v>
      </c>
      <c r="M68" s="22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60</v>
      </c>
      <c r="G69" s="8">
        <v>27.05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1">
        <f t="shared" si="2"/>
        <v>0</v>
      </c>
      <c r="M69" s="22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53</v>
      </c>
      <c r="G70" s="8">
        <v>4973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1">
        <f t="shared" si="2"/>
        <v>0</v>
      </c>
      <c r="M70" s="22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60</v>
      </c>
      <c r="G71" s="8">
        <v>130.05000000000001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1">
        <f t="shared" si="2"/>
        <v>0</v>
      </c>
      <c r="M71" s="22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280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1">
        <f t="shared" si="2"/>
        <v>0</v>
      </c>
      <c r="M72" s="22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53</v>
      </c>
      <c r="G73" s="8">
        <v>660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1">
        <f t="shared" si="2"/>
        <v>0</v>
      </c>
      <c r="M73" s="22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18</v>
      </c>
      <c r="G74" s="8">
        <v>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1">
        <f t="shared" si="2"/>
        <v>0</v>
      </c>
      <c r="M74" s="22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18</v>
      </c>
      <c r="G75" s="8">
        <v>7.68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1">
        <f t="shared" si="2"/>
        <v>0</v>
      </c>
      <c r="M75" s="22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15.02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1">
        <f t="shared" si="2"/>
        <v>0</v>
      </c>
      <c r="M76" s="22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73</v>
      </c>
      <c r="G77" s="8">
        <v>35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1">
        <f t="shared" si="2"/>
        <v>0</v>
      </c>
      <c r="M77" s="22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93</v>
      </c>
      <c r="G78" s="8">
        <v>1600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1">
        <f t="shared" si="2"/>
        <v>0</v>
      </c>
      <c r="M78" s="22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93</v>
      </c>
      <c r="G79" s="8">
        <v>5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1">
        <f t="shared" si="2"/>
        <v>0</v>
      </c>
      <c r="M79" s="22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93</v>
      </c>
      <c r="G80" s="8">
        <v>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1">
        <f t="shared" si="2"/>
        <v>0</v>
      </c>
      <c r="M80" s="22"/>
    </row>
    <row r="81" spans="1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93</v>
      </c>
      <c r="G81" s="8">
        <v>2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1">
        <f t="shared" si="2"/>
        <v>0</v>
      </c>
      <c r="M81" s="22"/>
    </row>
    <row r="82" spans="1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93</v>
      </c>
      <c r="G82" s="8">
        <v>43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1">
        <f t="shared" si="2"/>
        <v>0</v>
      </c>
      <c r="M82" s="22"/>
    </row>
    <row r="83" spans="1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73</v>
      </c>
      <c r="G83" s="8">
        <v>1677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1">
        <f t="shared" si="2"/>
        <v>0</v>
      </c>
      <c r="M83" s="22"/>
    </row>
    <row r="84" spans="1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73</v>
      </c>
      <c r="G84" s="8">
        <v>20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21">
        <f t="shared" si="2"/>
        <v>0</v>
      </c>
      <c r="M84" s="22"/>
    </row>
    <row r="85" spans="1:14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73</v>
      </c>
      <c r="G85" s="8">
        <v>395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1">
        <f t="shared" si="2"/>
        <v>0</v>
      </c>
      <c r="M85" s="22"/>
    </row>
    <row r="86" spans="1:14" s="1" customFormat="1" ht="19.7" customHeight="1" x14ac:dyDescent="0.2">
      <c r="B86" s="5">
        <v>37</v>
      </c>
      <c r="C86" s="6" t="s">
        <v>115</v>
      </c>
      <c r="D86" s="6" t="s">
        <v>116</v>
      </c>
      <c r="E86" s="7" t="s">
        <v>114</v>
      </c>
      <c r="F86" s="6" t="s">
        <v>73</v>
      </c>
      <c r="G86" s="8">
        <v>5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21">
        <f t="shared" si="2"/>
        <v>0</v>
      </c>
      <c r="M86" s="22"/>
    </row>
    <row r="87" spans="1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73</v>
      </c>
      <c r="G87" s="8">
        <v>495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1">
        <f t="shared" si="2"/>
        <v>0</v>
      </c>
      <c r="M87" s="22"/>
    </row>
    <row r="88" spans="1:14" s="1" customFormat="1" ht="55.9" customHeight="1" x14ac:dyDescent="0.2"/>
    <row r="89" spans="1:14" s="1" customFormat="1" ht="21.4" customHeight="1" x14ac:dyDescent="0.2">
      <c r="B89" s="34" t="s">
        <v>120</v>
      </c>
      <c r="C89" s="34"/>
      <c r="D89" s="34"/>
      <c r="E89" s="34"/>
      <c r="F89" s="13">
        <f>ROUND(I32+I37+I42+I47+I52+I55+I56+I57+I58+I59+I60+I61+I62+I63+I64+I65+I66+I67+I68+I69+I70+I71+I72+I73+I74+I75+I76+I77+I78+I79+I80+I81+I82+I83+I84+I85+I86+I87,2)</f>
        <v>0</v>
      </c>
      <c r="G89" s="14"/>
      <c r="H89" s="14"/>
      <c r="I89" s="14"/>
      <c r="J89" s="14"/>
      <c r="K89" s="14"/>
      <c r="L89" s="14"/>
      <c r="M89" s="15"/>
    </row>
    <row r="90" spans="1:14" s="1" customFormat="1" ht="21.4" customHeight="1" x14ac:dyDescent="0.2">
      <c r="B90" s="34" t="s">
        <v>121</v>
      </c>
      <c r="C90" s="34"/>
      <c r="D90" s="34"/>
      <c r="E90" s="34"/>
      <c r="F90" s="16">
        <f>ROUND(L32+L37+L42+L47+L52+L55+L56+L57+L58+L59+L60+L61+L62+L63+L64+L65+L66+L67+L68+L69+L70+L71+L72+L73+L74+L75+L76+L77+L78+L79+L80+L81+L82+L83+L84+L85+L86+L87,2)</f>
        <v>0</v>
      </c>
      <c r="G90" s="17"/>
      <c r="H90" s="17"/>
      <c r="I90" s="17"/>
      <c r="J90" s="17"/>
      <c r="K90" s="17"/>
      <c r="L90" s="17"/>
      <c r="M90" s="18"/>
    </row>
    <row r="91" spans="1:14" s="1" customFormat="1" ht="11.1" customHeight="1" x14ac:dyDescent="0.2"/>
    <row r="92" spans="1:14" s="1" customFormat="1" ht="80.099999999999994" customHeight="1" x14ac:dyDescent="0.2">
      <c r="B92" s="25" t="s">
        <v>139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s="1" customFormat="1" ht="2.65" customHeight="1" x14ac:dyDescent="0.2"/>
    <row r="94" spans="1:14" s="1" customFormat="1" ht="110.1" customHeight="1" x14ac:dyDescent="0.2">
      <c r="B94" s="29" t="s">
        <v>150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s="1" customFormat="1" ht="24.95" customHeight="1" x14ac:dyDescent="0.2">
      <c r="A95" s="23" t="s">
        <v>148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1"/>
      <c r="N95" s="11"/>
    </row>
    <row r="96" spans="1:14" s="1" customFormat="1" ht="5.25" customHeight="1" x14ac:dyDescent="0.2"/>
    <row r="97" spans="2:14" s="1" customFormat="1" ht="110.1" customHeight="1" x14ac:dyDescent="0.2">
      <c r="B97" s="26" t="s">
        <v>140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2:14" s="1" customFormat="1" ht="5.25" customHeight="1" x14ac:dyDescent="0.2"/>
    <row r="99" spans="2:14" s="1" customFormat="1" ht="37.9" customHeight="1" x14ac:dyDescent="0.2">
      <c r="B99" s="27" t="s">
        <v>134</v>
      </c>
      <c r="C99" s="27"/>
      <c r="D99" s="27"/>
      <c r="E99" s="27"/>
      <c r="F99" s="19" t="s">
        <v>135</v>
      </c>
      <c r="G99" s="19"/>
      <c r="H99" s="19"/>
      <c r="I99" s="19"/>
      <c r="J99" s="19"/>
      <c r="K99" s="19"/>
      <c r="L99" s="19"/>
    </row>
    <row r="100" spans="2:14" s="1" customFormat="1" ht="28.7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2:14" s="1" customFormat="1" ht="28.7" customHeight="1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2:14" s="1" customFormat="1" ht="28.7" customHeight="1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4" s="1" customFormat="1" ht="28.7" customHeight="1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2:14" s="1" customFormat="1" ht="2.65" customHeight="1" x14ac:dyDescent="0.2"/>
    <row r="105" spans="2:14" s="1" customFormat="1" ht="203.1" customHeight="1" x14ac:dyDescent="0.2">
      <c r="B105" s="25" t="s">
        <v>141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spans="2:14" s="1" customFormat="1" ht="2.65" customHeight="1" x14ac:dyDescent="0.2"/>
    <row r="107" spans="2:14" s="1" customFormat="1" ht="36.950000000000003" customHeight="1" x14ac:dyDescent="0.2">
      <c r="B107" s="36" t="s">
        <v>142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65" customHeight="1" x14ac:dyDescent="0.2"/>
    <row r="109" spans="2:14" s="1" customFormat="1" ht="37.9" customHeight="1" x14ac:dyDescent="0.2">
      <c r="B109" s="27" t="s">
        <v>136</v>
      </c>
      <c r="C109" s="27"/>
      <c r="D109" s="27"/>
      <c r="E109" s="27"/>
      <c r="F109" s="24" t="s">
        <v>137</v>
      </c>
      <c r="G109" s="24"/>
      <c r="H109" s="24"/>
      <c r="I109" s="24"/>
      <c r="J109" s="24"/>
      <c r="K109" s="24"/>
      <c r="L109" s="24"/>
    </row>
    <row r="110" spans="2:14" s="1" customFormat="1" ht="28.7" customHeight="1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2:14" s="1" customFormat="1" ht="28.7" customHeight="1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2:14" s="1" customFormat="1" ht="28.7" customHeight="1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2:14" s="1" customFormat="1" ht="28.7" customHeight="1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2:14" s="1" customFormat="1" ht="2.65" customHeight="1" x14ac:dyDescent="0.2"/>
    <row r="115" spans="2:14" s="1" customFormat="1" ht="159.94999999999999" customHeight="1" x14ac:dyDescent="0.2">
      <c r="B115" s="25" t="s">
        <v>143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2:14" s="1" customFormat="1" ht="2.65" customHeight="1" x14ac:dyDescent="0.2"/>
    <row r="117" spans="2:14" s="1" customFormat="1" ht="54.95" customHeight="1" x14ac:dyDescent="0.2">
      <c r="B117" s="25" t="s">
        <v>144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2:14" s="1" customFormat="1" ht="54.75" customHeight="1" x14ac:dyDescent="0.2">
      <c r="B118" s="12" t="s">
        <v>149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4" s="1" customFormat="1" ht="60" customHeight="1" x14ac:dyDescent="0.2">
      <c r="B119" s="35" t="s">
        <v>151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2:14" s="1" customFormat="1" ht="2.65" customHeight="1" x14ac:dyDescent="0.2"/>
    <row r="121" spans="2:14" s="1" customFormat="1" ht="48" customHeight="1" x14ac:dyDescent="0.2">
      <c r="B121" s="35" t="s">
        <v>152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2:14" s="1" customFormat="1" ht="2.65" customHeight="1" x14ac:dyDescent="0.2"/>
    <row r="123" spans="2:14" s="1" customFormat="1" ht="125.1" customHeight="1" x14ac:dyDescent="0.2">
      <c r="B123" s="29" t="s">
        <v>153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2:14" s="1" customFormat="1" ht="2.65" customHeight="1" x14ac:dyDescent="0.2"/>
    <row r="125" spans="2:14" s="1" customFormat="1" ht="84.95" customHeight="1" x14ac:dyDescent="0.2">
      <c r="B125" s="29" t="s">
        <v>154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2:14" s="1" customFormat="1" ht="86.85" customHeight="1" x14ac:dyDescent="0.2"/>
    <row r="127" spans="2:14" s="1" customFormat="1" ht="17.649999999999999" customHeight="1" x14ac:dyDescent="0.2">
      <c r="I127" s="37" t="s">
        <v>133</v>
      </c>
      <c r="J127" s="37"/>
    </row>
    <row r="128" spans="2:14" s="1" customFormat="1" ht="145.15" customHeight="1" x14ac:dyDescent="0.2"/>
    <row r="129" spans="2:10" s="1" customFormat="1" ht="81.599999999999994" customHeight="1" x14ac:dyDescent="0.2">
      <c r="B129" s="30" t="s">
        <v>145</v>
      </c>
      <c r="C129" s="30"/>
      <c r="D129" s="30"/>
      <c r="E129" s="30"/>
      <c r="F129" s="30"/>
      <c r="G129" s="30"/>
      <c r="H129" s="30"/>
      <c r="I129" s="30"/>
      <c r="J129" s="30"/>
    </row>
    <row r="130" spans="2:10" s="1" customFormat="1" ht="28.7" customHeight="1" x14ac:dyDescent="0.2"/>
  </sheetData>
  <mergeCells count="104">
    <mergeCell ref="L75:M75"/>
    <mergeCell ref="L76:M76"/>
    <mergeCell ref="L77:M77"/>
    <mergeCell ref="L78:M78"/>
    <mergeCell ref="L84:M84"/>
    <mergeCell ref="L70:M70"/>
    <mergeCell ref="L71:M71"/>
    <mergeCell ref="L72:M72"/>
    <mergeCell ref="L73:M73"/>
    <mergeCell ref="L74:M7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4:K44"/>
    <mergeCell ref="B6:D6"/>
    <mergeCell ref="B8:D8"/>
    <mergeCell ref="E14:G14"/>
    <mergeCell ref="G11:N12"/>
    <mergeCell ref="B10:D11"/>
    <mergeCell ref="B16:I16"/>
    <mergeCell ref="B3:E3"/>
    <mergeCell ref="B5:E5"/>
    <mergeCell ref="B7:E7"/>
    <mergeCell ref="B4:D4"/>
    <mergeCell ref="B18:I18"/>
    <mergeCell ref="B20:I20"/>
    <mergeCell ref="B123:N123"/>
    <mergeCell ref="B125:N125"/>
    <mergeCell ref="B129:J129"/>
    <mergeCell ref="B24:L24"/>
    <mergeCell ref="B26:L26"/>
    <mergeCell ref="B29:K29"/>
    <mergeCell ref="B34:K34"/>
    <mergeCell ref="B39:K39"/>
    <mergeCell ref="B89:E89"/>
    <mergeCell ref="B90:E90"/>
    <mergeCell ref="B92:N92"/>
    <mergeCell ref="B94:N94"/>
    <mergeCell ref="B113:E113"/>
    <mergeCell ref="B115:N115"/>
    <mergeCell ref="B117:N117"/>
    <mergeCell ref="B119:N119"/>
    <mergeCell ref="B121:N121"/>
    <mergeCell ref="F113:L113"/>
    <mergeCell ref="B107:N107"/>
    <mergeCell ref="B109:E109"/>
    <mergeCell ref="B110:E110"/>
    <mergeCell ref="B111:E111"/>
    <mergeCell ref="B112:E112"/>
    <mergeCell ref="I127:J127"/>
    <mergeCell ref="B103:E103"/>
    <mergeCell ref="B105:N105"/>
    <mergeCell ref="B97:N97"/>
    <mergeCell ref="B99:E99"/>
    <mergeCell ref="B100:E100"/>
    <mergeCell ref="F101:L101"/>
    <mergeCell ref="F102:L102"/>
    <mergeCell ref="F103:L103"/>
    <mergeCell ref="B22:I22"/>
    <mergeCell ref="L51:M51"/>
    <mergeCell ref="L52:M52"/>
    <mergeCell ref="L54:M54"/>
    <mergeCell ref="L55:M55"/>
    <mergeCell ref="L56:M56"/>
    <mergeCell ref="L57:M57"/>
    <mergeCell ref="B49:K49"/>
    <mergeCell ref="L85:M85"/>
    <mergeCell ref="L86:M86"/>
    <mergeCell ref="L87:M87"/>
    <mergeCell ref="L79:M79"/>
    <mergeCell ref="L80:M80"/>
    <mergeCell ref="L81:M81"/>
    <mergeCell ref="L82:M82"/>
    <mergeCell ref="L83:M83"/>
    <mergeCell ref="B118:M118"/>
    <mergeCell ref="F89:M89"/>
    <mergeCell ref="F90:M90"/>
    <mergeCell ref="F99:L99"/>
    <mergeCell ref="F100:L100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A95:L95"/>
    <mergeCell ref="F109:L109"/>
    <mergeCell ref="F110:L110"/>
    <mergeCell ref="F111:L111"/>
    <mergeCell ref="F112:L112"/>
    <mergeCell ref="B101:E101"/>
    <mergeCell ref="B102:E102"/>
  </mergeCells>
  <pageMargins left="0.7" right="0.7" top="0.75" bottom="0.75" header="0.3" footer="0.3"/>
  <pageSetup paperSize="9" scale="96" orientation="landscape" r:id="rId1"/>
  <headerFooter alignWithMargins="0"/>
  <rowBreaks count="2" manualBreakCount="2">
    <brk id="28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Tomaszewski</cp:lastModifiedBy>
  <cp:lastPrinted>2023-10-30T10:24:18Z</cp:lastPrinted>
  <dcterms:created xsi:type="dcterms:W3CDTF">2023-10-25T10:31:17Z</dcterms:created>
  <dcterms:modified xsi:type="dcterms:W3CDTF">2023-10-30T10:54:38Z</dcterms:modified>
</cp:coreProperties>
</file>