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A53D1BBE-0610-4CCD-B504-E898DB1718C7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8" i="3" l="1"/>
  <c r="K88" i="3"/>
  <c r="I88" i="3"/>
  <c r="I87" i="3"/>
  <c r="K87" i="3" s="1"/>
  <c r="K86" i="3"/>
  <c r="L86" i="3" s="1"/>
  <c r="I86" i="3"/>
  <c r="I85" i="3"/>
  <c r="K85" i="3" s="1"/>
  <c r="L85" i="3" s="1"/>
  <c r="K84" i="3"/>
  <c r="L84" i="3" s="1"/>
  <c r="I84" i="3"/>
  <c r="I83" i="3"/>
  <c r="K82" i="3"/>
  <c r="L82" i="3" s="1"/>
  <c r="I82" i="3"/>
  <c r="I81" i="3"/>
  <c r="K81" i="3" s="1"/>
  <c r="L81" i="3" s="1"/>
  <c r="K80" i="3"/>
  <c r="L80" i="3" s="1"/>
  <c r="I80" i="3"/>
  <c r="I79" i="3"/>
  <c r="K78" i="3"/>
  <c r="L78" i="3" s="1"/>
  <c r="I78" i="3"/>
  <c r="I77" i="3"/>
  <c r="K77" i="3" s="1"/>
  <c r="L77" i="3" s="1"/>
  <c r="K76" i="3"/>
  <c r="L76" i="3" s="1"/>
  <c r="I76" i="3"/>
  <c r="I75" i="3"/>
  <c r="K74" i="3"/>
  <c r="L74" i="3" s="1"/>
  <c r="I74" i="3"/>
  <c r="I73" i="3"/>
  <c r="K73" i="3" s="1"/>
  <c r="L73" i="3" s="1"/>
  <c r="K72" i="3"/>
  <c r="L72" i="3" s="1"/>
  <c r="I72" i="3"/>
  <c r="I71" i="3"/>
  <c r="K71" i="3" s="1"/>
  <c r="K70" i="3"/>
  <c r="L70" i="3" s="1"/>
  <c r="I70" i="3"/>
  <c r="I69" i="3"/>
  <c r="K69" i="3" s="1"/>
  <c r="L69" i="3" s="1"/>
  <c r="K68" i="3"/>
  <c r="L68" i="3" s="1"/>
  <c r="I68" i="3"/>
  <c r="I67" i="3"/>
  <c r="K66" i="3"/>
  <c r="L66" i="3" s="1"/>
  <c r="I66" i="3"/>
  <c r="I65" i="3"/>
  <c r="K65" i="3" s="1"/>
  <c r="L65" i="3" s="1"/>
  <c r="K64" i="3"/>
  <c r="L64" i="3" s="1"/>
  <c r="I64" i="3"/>
  <c r="I63" i="3"/>
  <c r="K62" i="3"/>
  <c r="L62" i="3" s="1"/>
  <c r="I62" i="3"/>
  <c r="I61" i="3"/>
  <c r="K61" i="3" s="1"/>
  <c r="L61" i="3" s="1"/>
  <c r="K60" i="3"/>
  <c r="L60" i="3" s="1"/>
  <c r="I60" i="3"/>
  <c r="I59" i="3"/>
  <c r="K58" i="3"/>
  <c r="L58" i="3" s="1"/>
  <c r="I58" i="3"/>
  <c r="I57" i="3"/>
  <c r="K57" i="3" s="1"/>
  <c r="L57" i="3" s="1"/>
  <c r="K56" i="3"/>
  <c r="L56" i="3" s="1"/>
  <c r="I56" i="3"/>
  <c r="I53" i="3"/>
  <c r="K53" i="3" s="1"/>
  <c r="K48" i="3"/>
  <c r="L48" i="3" s="1"/>
  <c r="I48" i="3"/>
  <c r="I47" i="3"/>
  <c r="K47" i="3" s="1"/>
  <c r="L47" i="3" s="1"/>
  <c r="K42" i="3"/>
  <c r="I42" i="3"/>
  <c r="L42" i="3" s="1"/>
  <c r="I37" i="3"/>
  <c r="I32" i="3"/>
  <c r="F90" i="3" s="1"/>
  <c r="K32" i="3" l="1"/>
  <c r="L32" i="3" s="1"/>
  <c r="L79" i="3"/>
  <c r="K63" i="3"/>
  <c r="L63" i="3" s="1"/>
  <c r="K75" i="3"/>
  <c r="L75" i="3" s="1"/>
  <c r="K83" i="3"/>
  <c r="L83" i="3" s="1"/>
  <c r="L87" i="3"/>
  <c r="K37" i="3"/>
  <c r="L37" i="3" s="1"/>
  <c r="K59" i="3"/>
  <c r="L59" i="3" s="1"/>
  <c r="K67" i="3"/>
  <c r="L67" i="3" s="1"/>
  <c r="K79" i="3"/>
  <c r="L53" i="3"/>
  <c r="L71" i="3"/>
  <c r="F91" i="3" l="1"/>
  <c r="B26" i="3" s="1"/>
</calcChain>
</file>

<file path=xl/sharedStrings.xml><?xml version="1.0" encoding="utf-8"?>
<sst xmlns="http://schemas.openxmlformats.org/spreadsheetml/2006/main" count="255" uniqueCount="156">
  <si>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</si>
  <si>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</si>
  <si>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</si>
  <si>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</si>
  <si>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</si>
  <si>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</si>
  <si>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</si>
  <si>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</si>
  <si>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</si>
  <si>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</si>
  <si>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</si>
  <si>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</si>
  <si>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</si>
  <si>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</si>
  <si>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</si>
  <si>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</si>
  <si>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</si>
  <si>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</si>
  <si>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</si>
  <si>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</si>
  <si>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</si>
  <si>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</si>
  <si>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PRZ-TALSA</t>
  </si>
  <si>
    <t>Przekopanie gleby na talerzach w miejscu sadzenia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</si>
  <si>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</si>
  <si>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</si>
  <si>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</si>
  <si>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</si>
  <si>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</si>
  <si>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</si>
  <si>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</si>
  <si>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</si>
  <si>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</si>
  <si>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</si>
  <si>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</si>
  <si>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</si>
  <si>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</si>
  <si>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</si>
  <si>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</si>
  <si>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</si>
  <si>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</si>
  <si>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</si>
  <si>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</si>
  <si>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KMTR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</si>
  <si>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</si>
  <si>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</si>
  <si>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</si>
  <si>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</si>
  <si>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</si>
  <si>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</si>
  <si>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</si>
  <si>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</si>
  <si>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</si>
  <si>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</si>
  <si>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</si>
  <si>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</si>
  <si>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</si>
  <si>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</si>
  <si>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</si>
  <si>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</si>
  <si>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</si>
  <si>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</si>
  <si>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</si>
  <si>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</si>
  <si>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</si>
  <si>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</si>
  <si>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</si>
  <si>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</si>
  <si>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</si>
  <si>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</si>
  <si>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</si>
  <si>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</si>
  <si>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</si>
  <si>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</si>
  <si>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</si>
  <si>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</si>
  <si>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</si>
  <si>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</si>
  <si>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</si>
  <si>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</si>
  <si>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</si>
  <si>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</si>
  <si>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</si>
  <si>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</si>
  <si>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</si>
  <si>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</si>
  <si>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</si>
  <si>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</si>
  <si>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</si>
  <si>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</si>
  <si>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</si>
  <si>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</si>
  <si>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</si>
  <si>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</si>
  <si>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</si>
  <si>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</si>
  <si>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</si>
  <si>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</si>
  <si>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</si>
  <si>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</si>
  <si>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</si>
  <si>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</si>
  <si>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</si>
  <si>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</si>
  <si>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</si>
  <si>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</si>
  <si>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</si>
  <si>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</si>
  <si>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</si>
  <si>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</si>
  <si>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</si>
  <si>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</si>
  <si>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</si>
  <si>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</si>
  <si>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</si>
  <si>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</si>
  <si>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</si>
  <si>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</si>
  <si>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</si>
  <si>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</si>
  <si>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</si>
  <si>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</si>
  <si>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</si>
  <si>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</si>
  <si>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</si>
  <si>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</si>
  <si>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</si>
  <si>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</si>
  <si>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</si>
  <si>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</si>
  <si>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</si>
  <si>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</si>
  <si>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</si>
  <si>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</si>
  <si>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</si>
  <si>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</si>
  <si>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</si>
  <si>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</si>
  <si>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</si>
  <si>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</si>
  <si>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</si>
  <si>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</si>
  <si>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</si>
  <si>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</si>
  <si>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</si>
  <si>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</si>
  <si>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</si>
  <si>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</si>
  <si>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</si>
  <si>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</si>
  <si>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</si>
  <si>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</si>
  <si>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</si>
  <si>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</si>
  <si>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1.2.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</si>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</sst>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30"/>
  <sheetViews>
    <sheetView tabSelected="1" topLeftCell="A19" workbookViewId="0">
      <selection activeCell="H27" sqref="H2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154</v>
      </c>
      <c r="J2" s="15"/>
      <c r="K2" s="15"/>
      <c r="L2" s="15"/>
      <c r="M2" s="15"/>
      <c r="N2" s="15"/>
      <c r="O2" s="15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24" t="s">
        <v>124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3" t="s">
        <v>125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2" t="s">
        <v>140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1" t="s">
        <v>126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127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128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129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26" t="s">
        <v>141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130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155</v>
      </c>
      <c r="M31" s="1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3836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1" t="s">
        <v>131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155</v>
      </c>
      <c r="M36" s="1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4524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1" t="s">
        <v>132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155</v>
      </c>
      <c r="M41" s="1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8675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1" t="s">
        <v>133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155</v>
      </c>
      <c r="M46" s="16"/>
    </row>
    <row r="47" spans="2:13" s="1" customFormat="1" ht="19.7" customHeight="1" x14ac:dyDescent="0.2">
      <c r="B47" s="5">
        <v>4</v>
      </c>
      <c r="C47" s="6" t="s">
        <v>14</v>
      </c>
      <c r="D47" s="6" t="s">
        <v>15</v>
      </c>
      <c r="E47" s="7" t="s">
        <v>16</v>
      </c>
      <c r="F47" s="6" t="s">
        <v>13</v>
      </c>
      <c r="G47" s="8">
        <v>561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1717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21" t="s">
        <v>134</v>
      </c>
      <c r="C50" s="21"/>
      <c r="D50" s="21"/>
      <c r="E50" s="21"/>
      <c r="F50" s="21"/>
      <c r="G50" s="21"/>
      <c r="H50" s="21"/>
      <c r="I50" s="21"/>
      <c r="J50" s="21"/>
      <c r="K50" s="21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6" t="s">
        <v>155</v>
      </c>
      <c r="M52" s="16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1655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6" t="s">
        <v>155</v>
      </c>
      <c r="M55" s="16"/>
    </row>
    <row r="56" spans="2:13" s="1" customFormat="1" ht="38.85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8">
        <v>17.829999999999998</v>
      </c>
      <c r="H56" s="10">
        <v>0</v>
      </c>
      <c r="I56" s="9">
        <f t="shared" ref="I56:I88" si="0">ROUND(G56* H56,2)</f>
        <v>0</v>
      </c>
      <c r="J56" s="5">
        <v>8</v>
      </c>
      <c r="K56" s="9">
        <f t="shared" ref="K56:K88" si="1">ROUND(I56* J56/100,2)</f>
        <v>0</v>
      </c>
      <c r="L56" s="12">
        <f t="shared" ref="L56:L88" si="2">ROUND(I56+ K56,2)</f>
        <v>0</v>
      </c>
      <c r="M56" s="13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1.05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3.66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24</v>
      </c>
      <c r="G59" s="8">
        <v>234.23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24</v>
      </c>
      <c r="G60" s="8">
        <v>3.2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24</v>
      </c>
      <c r="G61" s="8">
        <v>17.170000000000002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24</v>
      </c>
      <c r="G62" s="8">
        <v>1.5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43</v>
      </c>
      <c r="G63" s="8">
        <v>13.09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24</v>
      </c>
      <c r="G64" s="8">
        <v>259.76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20</v>
      </c>
      <c r="G65" s="8">
        <v>34.770000000000003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20</v>
      </c>
      <c r="G66" s="8">
        <v>50.02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20</v>
      </c>
      <c r="G67" s="8">
        <v>10.9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20</v>
      </c>
      <c r="G68" s="8">
        <v>2.2999999999999998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20</v>
      </c>
      <c r="G69" s="8">
        <v>18.14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20</v>
      </c>
      <c r="G70" s="8">
        <v>40.46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20</v>
      </c>
      <c r="G71" s="8">
        <v>36.049999999999997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71</v>
      </c>
      <c r="G72" s="8">
        <v>18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71</v>
      </c>
      <c r="G73" s="8">
        <v>13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71</v>
      </c>
      <c r="G74" s="8">
        <v>127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71</v>
      </c>
      <c r="G75" s="8">
        <v>12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84</v>
      </c>
      <c r="G76" s="8">
        <v>105.71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71</v>
      </c>
      <c r="G77" s="8">
        <v>2791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84</v>
      </c>
      <c r="G78" s="8">
        <v>82.32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94</v>
      </c>
      <c r="G79" s="8">
        <v>400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26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28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98</v>
      </c>
      <c r="G81" s="8">
        <v>146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71</v>
      </c>
      <c r="G82" s="8">
        <v>360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20</v>
      </c>
      <c r="G83" s="8">
        <v>7.28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28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94</v>
      </c>
      <c r="G84" s="8">
        <v>30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94</v>
      </c>
      <c r="G85" s="8">
        <v>256.2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94</v>
      </c>
      <c r="G86" s="8">
        <v>20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94</v>
      </c>
      <c r="G87" s="8">
        <v>30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94</v>
      </c>
      <c r="G88" s="8">
        <v>20</v>
      </c>
      <c r="H88" s="10">
        <v>0</v>
      </c>
      <c r="I88" s="9">
        <f t="shared" si="0"/>
        <v>0</v>
      </c>
      <c r="J88" s="5">
        <v>23</v>
      </c>
      <c r="K88" s="9">
        <f t="shared" si="1"/>
        <v>0</v>
      </c>
      <c r="L88" s="12">
        <f t="shared" si="2"/>
        <v>0</v>
      </c>
      <c r="M88" s="13"/>
    </row>
    <row r="89" spans="2:14" s="1" customFormat="1" ht="55.9" customHeight="1" x14ac:dyDescent="0.2"/>
    <row r="90" spans="2:14" s="1" customFormat="1" ht="21.4" customHeight="1" x14ac:dyDescent="0.2">
      <c r="B90" s="28" t="s">
        <v>122</v>
      </c>
      <c r="C90" s="28"/>
      <c r="D90" s="28"/>
      <c r="E90" s="28"/>
      <c r="F90" s="32">
        <f>ROUND(I32+I37+I42+I47+I48+I53+I56+I57+I58+I59+I60+I61+I62+I63+I64+I65+I66+I67+I68+I69+I70+I71+I72+I73+I74+I75+I76+I77+I78+I79+I80+I81+I82+I83+I84+I85+I86+I87+I88,2)</f>
        <v>0</v>
      </c>
      <c r="G90" s="33"/>
      <c r="H90" s="33"/>
      <c r="I90" s="33"/>
      <c r="J90" s="33"/>
      <c r="K90" s="33"/>
      <c r="L90" s="33"/>
      <c r="M90" s="34"/>
    </row>
    <row r="91" spans="2:14" s="1" customFormat="1" ht="21.4" customHeight="1" x14ac:dyDescent="0.2">
      <c r="B91" s="28" t="s">
        <v>123</v>
      </c>
      <c r="C91" s="28"/>
      <c r="D91" s="28"/>
      <c r="E91" s="28"/>
      <c r="F91" s="35">
        <f>ROUND(L32+L37+L42+L47+L48+L53+L56+L57+L58+L59+L60+L61+L62+L63+L64+L65+L66+L67+L68+L69+L70+L71+L72+L73+L74+L75+L76+L77+L78+L79+L80+L81+L82+L83+L84+L85+L86+L87+L88,2)</f>
        <v>0</v>
      </c>
      <c r="G91" s="36"/>
      <c r="H91" s="36"/>
      <c r="I91" s="36"/>
      <c r="J91" s="36"/>
      <c r="K91" s="36"/>
      <c r="L91" s="36"/>
      <c r="M91" s="37"/>
    </row>
    <row r="92" spans="2:14" s="1" customFormat="1" ht="11.1" customHeight="1" x14ac:dyDescent="0.2"/>
    <row r="93" spans="2:14" s="1" customFormat="1" ht="80.099999999999994" customHeight="1" x14ac:dyDescent="0.2">
      <c r="B93" s="18" t="s">
        <v>142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2.65" customHeight="1" x14ac:dyDescent="0.2"/>
    <row r="95" spans="2:14" s="1" customFormat="1" ht="110.1" customHeight="1" x14ac:dyDescent="0.2">
      <c r="B95" s="18" t="s">
        <v>143</v>
      </c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2:14" s="1" customFormat="1" ht="5.25" customHeight="1" x14ac:dyDescent="0.2"/>
    <row r="97" spans="2:14" s="1" customFormat="1" ht="110.1" customHeight="1" x14ac:dyDescent="0.2">
      <c r="B97" s="17" t="s">
        <v>144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5.25" customHeight="1" x14ac:dyDescent="0.2"/>
    <row r="99" spans="2:14" s="1" customFormat="1" ht="37.9" customHeight="1" x14ac:dyDescent="0.2">
      <c r="B99" s="30" t="s">
        <v>136</v>
      </c>
      <c r="C99" s="30"/>
      <c r="D99" s="30"/>
      <c r="E99" s="30"/>
      <c r="F99" s="38" t="s">
        <v>137</v>
      </c>
      <c r="G99" s="38"/>
      <c r="H99" s="38"/>
      <c r="I99" s="38"/>
      <c r="J99" s="38"/>
      <c r="K99" s="38"/>
      <c r="L99" s="38"/>
    </row>
    <row r="100" spans="2:14" s="1" customFormat="1" ht="28.7" customHeight="1" x14ac:dyDescent="0.2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</row>
    <row r="101" spans="2:14" s="1" customFormat="1" ht="28.7" customHeight="1" x14ac:dyDescent="0.2"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</row>
    <row r="102" spans="2:14" s="1" customFormat="1" ht="28.7" customHeight="1" x14ac:dyDescent="0.2"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</row>
    <row r="103" spans="2:14" s="1" customFormat="1" ht="28.7" customHeight="1" x14ac:dyDescent="0.2"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</row>
    <row r="104" spans="2:14" s="1" customFormat="1" ht="2.65" customHeight="1" x14ac:dyDescent="0.2"/>
    <row r="105" spans="2:14" s="1" customFormat="1" ht="203.1" customHeight="1" x14ac:dyDescent="0.2">
      <c r="B105" s="18" t="s">
        <v>145</v>
      </c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2:14" s="1" customFormat="1" ht="2.65" customHeight="1" x14ac:dyDescent="0.2"/>
    <row r="107" spans="2:14" s="1" customFormat="1" ht="36.950000000000003" customHeight="1" x14ac:dyDescent="0.2">
      <c r="B107" s="29" t="s">
        <v>146</v>
      </c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</row>
    <row r="108" spans="2:14" s="1" customFormat="1" ht="2.65" customHeight="1" x14ac:dyDescent="0.2"/>
    <row r="109" spans="2:14" s="1" customFormat="1" ht="37.9" customHeight="1" x14ac:dyDescent="0.2">
      <c r="B109" s="30" t="s">
        <v>138</v>
      </c>
      <c r="C109" s="30"/>
      <c r="D109" s="30"/>
      <c r="E109" s="30"/>
      <c r="F109" s="31" t="s">
        <v>139</v>
      </c>
      <c r="G109" s="31"/>
      <c r="H109" s="31"/>
      <c r="I109" s="31"/>
      <c r="J109" s="31"/>
      <c r="K109" s="31"/>
      <c r="L109" s="31"/>
    </row>
    <row r="110" spans="2:14" s="1" customFormat="1" ht="28.7" customHeight="1" x14ac:dyDescent="0.2"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</row>
    <row r="111" spans="2:14" s="1" customFormat="1" ht="28.7" customHeight="1" x14ac:dyDescent="0.2"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</row>
    <row r="112" spans="2:14" s="1" customFormat="1" ht="28.7" customHeight="1" x14ac:dyDescent="0.2"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</row>
    <row r="113" spans="2:14" s="1" customFormat="1" ht="28.7" customHeight="1" x14ac:dyDescent="0.2"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</row>
    <row r="114" spans="2:14" s="1" customFormat="1" ht="2.65" customHeight="1" x14ac:dyDescent="0.2"/>
    <row r="115" spans="2:14" s="1" customFormat="1" ht="159.94999999999999" customHeight="1" x14ac:dyDescent="0.2">
      <c r="B115" s="18" t="s">
        <v>147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65" customHeight="1" x14ac:dyDescent="0.2"/>
    <row r="117" spans="2:14" s="1" customFormat="1" ht="54.95" customHeight="1" x14ac:dyDescent="0.2">
      <c r="B117" s="18" t="s">
        <v>148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60" customHeight="1" x14ac:dyDescent="0.2">
      <c r="B119" s="17" t="s">
        <v>149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48" customHeight="1" x14ac:dyDescent="0.2">
      <c r="B121" s="17" t="s">
        <v>150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125.1" customHeight="1" x14ac:dyDescent="0.2">
      <c r="B123" s="18" t="s">
        <v>151</v>
      </c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2:14" s="1" customFormat="1" ht="2.65" customHeight="1" x14ac:dyDescent="0.2"/>
    <row r="125" spans="2:14" s="1" customFormat="1" ht="84.95" customHeight="1" x14ac:dyDescent="0.2">
      <c r="B125" s="18" t="s">
        <v>152</v>
      </c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2:14" s="1" customFormat="1" ht="86.85" customHeight="1" x14ac:dyDescent="0.2"/>
    <row r="127" spans="2:14" s="1" customFormat="1" ht="17.649999999999999" customHeight="1" x14ac:dyDescent="0.2">
      <c r="I127" s="14" t="s">
        <v>135</v>
      </c>
      <c r="J127" s="14"/>
    </row>
    <row r="128" spans="2:14" s="1" customFormat="1" ht="145.15" customHeight="1" x14ac:dyDescent="0.2"/>
    <row r="129" spans="2:10" s="1" customFormat="1" ht="81.599999999999994" customHeight="1" x14ac:dyDescent="0.2">
      <c r="B129" s="25" t="s">
        <v>153</v>
      </c>
      <c r="C129" s="25"/>
      <c r="D129" s="25"/>
      <c r="E129" s="25"/>
      <c r="F129" s="25"/>
      <c r="G129" s="25"/>
      <c r="H129" s="25"/>
      <c r="I129" s="25"/>
      <c r="J129" s="25"/>
    </row>
    <row r="130" spans="2:10" s="1" customFormat="1" ht="28.7" customHeight="1" x14ac:dyDescent="0.2"/>
  </sheetData>
  <mergeCells count="103">
    <mergeCell ref="L58:M58"/>
    <mergeCell ref="B97:N97"/>
    <mergeCell ref="B99:E99"/>
    <mergeCell ref="F100:L100"/>
    <mergeCell ref="F101:L101"/>
    <mergeCell ref="F102:L102"/>
    <mergeCell ref="F103:L103"/>
    <mergeCell ref="F90:M90"/>
    <mergeCell ref="F91:M91"/>
    <mergeCell ref="F99:L99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112:E112"/>
    <mergeCell ref="B113:E113"/>
    <mergeCell ref="B115:N115"/>
    <mergeCell ref="B117:N117"/>
    <mergeCell ref="B119:N119"/>
    <mergeCell ref="F112:L112"/>
    <mergeCell ref="F113:L11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4:D4"/>
    <mergeCell ref="B44:K44"/>
    <mergeCell ref="B50:K50"/>
    <mergeCell ref="B6:D6"/>
    <mergeCell ref="B8:D8"/>
    <mergeCell ref="E14:G14"/>
    <mergeCell ref="G11:N12"/>
    <mergeCell ref="B16:I16"/>
    <mergeCell ref="B18:I18"/>
    <mergeCell ref="B20:I20"/>
    <mergeCell ref="B22:I2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B121:N121"/>
    <mergeCell ref="B123:N123"/>
    <mergeCell ref="B125:N125"/>
    <mergeCell ref="B100:E100"/>
    <mergeCell ref="B101:E101"/>
    <mergeCell ref="B102:E102"/>
    <mergeCell ref="B103:E103"/>
    <mergeCell ref="B95:N95"/>
    <mergeCell ref="B3:E3"/>
    <mergeCell ref="B5:E5"/>
    <mergeCell ref="B7:E7"/>
    <mergeCell ref="L84:M84"/>
    <mergeCell ref="L85:M85"/>
    <mergeCell ref="L86:M86"/>
    <mergeCell ref="L87:M87"/>
    <mergeCell ref="L88:M88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2023-10-17T06:51:36Z</cp:lastPrinted>
  <dcterms:created xsi:type="dcterms:W3CDTF">2023-10-10T06:01:38Z</dcterms:created>
  <dcterms:modified xsi:type="dcterms:W3CDTF">2023-10-23T05:40:15Z</dcterms:modified>
</cp:coreProperties>
</file>