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94AF6CF8-2C68-4836-9A84-13A9DD3F8754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3" l="1"/>
  <c r="K79" i="3" s="1"/>
  <c r="L79" i="3" s="1"/>
  <c r="I78" i="3"/>
  <c r="K78" i="3" s="1"/>
  <c r="I77" i="3"/>
  <c r="I76" i="3"/>
  <c r="K76" i="3" s="1"/>
  <c r="I75" i="3"/>
  <c r="K75" i="3" s="1"/>
  <c r="L75" i="3" s="1"/>
  <c r="I74" i="3"/>
  <c r="K74" i="3" s="1"/>
  <c r="I73" i="3"/>
  <c r="I72" i="3"/>
  <c r="I71" i="3"/>
  <c r="K71" i="3" s="1"/>
  <c r="L71" i="3" s="1"/>
  <c r="I70" i="3"/>
  <c r="K70" i="3" s="1"/>
  <c r="I69" i="3"/>
  <c r="I68" i="3"/>
  <c r="K68" i="3" s="1"/>
  <c r="I67" i="3"/>
  <c r="K67" i="3" s="1"/>
  <c r="L67" i="3" s="1"/>
  <c r="I66" i="3"/>
  <c r="I65" i="3"/>
  <c r="K65" i="3" s="1"/>
  <c r="I64" i="3"/>
  <c r="I63" i="3"/>
  <c r="K63" i="3" s="1"/>
  <c r="L63" i="3" s="1"/>
  <c r="I62" i="3"/>
  <c r="K62" i="3" s="1"/>
  <c r="I61" i="3"/>
  <c r="I60" i="3"/>
  <c r="K60" i="3" s="1"/>
  <c r="I59" i="3"/>
  <c r="K59" i="3" s="1"/>
  <c r="L59" i="3" s="1"/>
  <c r="I58" i="3"/>
  <c r="I57" i="3"/>
  <c r="I56" i="3"/>
  <c r="I55" i="3"/>
  <c r="K55" i="3" s="1"/>
  <c r="L55" i="3" s="1"/>
  <c r="I54" i="3"/>
  <c r="I53" i="3"/>
  <c r="K53" i="3" s="1"/>
  <c r="I52" i="3"/>
  <c r="I51" i="3"/>
  <c r="K51" i="3" s="1"/>
  <c r="L51" i="3" s="1"/>
  <c r="I48" i="3"/>
  <c r="I43" i="3"/>
  <c r="I42" i="3"/>
  <c r="F81" i="3" s="1"/>
  <c r="I37" i="3"/>
  <c r="K37" i="3" s="1"/>
  <c r="L37" i="3" s="1"/>
  <c r="I32" i="3"/>
  <c r="L61" i="3" l="1"/>
  <c r="L73" i="3"/>
  <c r="L52" i="3"/>
  <c r="L64" i="3"/>
  <c r="L69" i="3"/>
  <c r="L77" i="3"/>
  <c r="L54" i="3"/>
  <c r="K42" i="3"/>
  <c r="L42" i="3" s="1"/>
  <c r="K56" i="3"/>
  <c r="L56" i="3" s="1"/>
  <c r="K72" i="3"/>
  <c r="L72" i="3" s="1"/>
  <c r="L60" i="3"/>
  <c r="L68" i="3"/>
  <c r="L76" i="3"/>
  <c r="K43" i="3"/>
  <c r="L43" i="3" s="1"/>
  <c r="K57" i="3"/>
  <c r="L57" i="3" s="1"/>
  <c r="K61" i="3"/>
  <c r="K69" i="3"/>
  <c r="K73" i="3"/>
  <c r="K77" i="3"/>
  <c r="L53" i="3"/>
  <c r="L65" i="3"/>
  <c r="K32" i="3"/>
  <c r="L32" i="3" s="1"/>
  <c r="F82" i="3" s="1"/>
  <c r="B26" i="3" s="1"/>
  <c r="K54" i="3"/>
  <c r="K66" i="3"/>
  <c r="L66" i="3" s="1"/>
  <c r="L62" i="3"/>
  <c r="L70" i="3"/>
  <c r="L74" i="3"/>
  <c r="L78" i="3"/>
  <c r="K52" i="3"/>
  <c r="K64" i="3"/>
  <c r="K48" i="3"/>
  <c r="L48" i="3" s="1"/>
  <c r="K58" i="3"/>
  <c r="L58" i="3" s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<sst xmlns="http://schemas.openxmlformats.org/spreadsheetml/2006/main" count="223" uniqueCount="142">
  <si>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</si>
  <si>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</si>
  <si>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</si>
  <si>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</si>
  <si>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</si>
  <si>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</si>
  <si>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</si>
  <si>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</si>
  <si>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</si>
  <si>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</si>
  <si>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</si>
  <si>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</si>
  <si>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</si>
  <si>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</si>
  <si>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</si>
  <si>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</si>
  <si>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</si>
  <si>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</si>
  <si>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</si>
  <si>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</si>
  <si>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</si>
  <si>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</si>
  <si>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67</t>
  </si>
  <si>
    <t>KOP-ROW</t>
  </si>
  <si>
    <t>Wykopy ziemne o różnych przekrojach</t>
  </si>
  <si>
    <t xml:space="preserve"> 99</t>
  </si>
  <si>
    <t>SADZ 1R</t>
  </si>
  <si>
    <t>Sadzenie 1-latek z odkrytym systemem korzeniowym</t>
  </si>
  <si>
    <t>TSZT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</si>
  <si>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</si>
  <si>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</si>
  <si>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</si>
  <si>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</si>
  <si>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</si>
  <si>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</si>
  <si>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</si>
  <si>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</si>
  <si>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</si>
  <si>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</si>
  <si>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</si>
  <si>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</si>
  <si>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107</t>
  </si>
  <si>
    <t>SIEW-RCP</t>
  </si>
  <si>
    <t>Siew ciągły, przerywany lub kupkowy</t>
  </si>
  <si>
    <t>KMTR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</si>
  <si>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</si>
  <si>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</si>
  <si>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</si>
  <si>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</si>
  <si>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</si>
  <si>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</si>
  <si>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</si>
  <si>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</si>
  <si>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</si>
  <si>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</si>
  <si>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</si>
  <si>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</si>
  <si>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</si>
  <si>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</si>
  <si>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</si>
  <si>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</si>
  <si>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</si>
  <si>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</si>
  <si>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</si>
  <si>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</si>
  <si>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</si>
  <si>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</si>
  <si>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</si>
  <si>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</si>
  <si>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</si>
  <si>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</si>
  <si>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</si>
  <si>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</si>
  <si>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</si>
  <si>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</si>
  <si>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</si>
  <si>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</si>
  <si>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</si>
  <si>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</si>
  <si>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</si>
  <si>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</si>
  <si>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</si>
  <si>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</si>
  <si>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</si>
  <si>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</si>
  <si>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</si>
  <si>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</si>
  <si>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</si>
  <si>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</si>
  <si>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</si>
  <si>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</si>
  <si>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</si>
  <si>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</si>
  <si>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</si>
  <si>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</si>
  <si>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</si>
  <si>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</si>
  <si>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</si>
  <si>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</si>
  <si>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</si>
  <si>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</si>
  <si>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</si>
  <si>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</si>
  <si>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</si>
  <si>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</si>
  <si>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</si>
  <si>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</si>
  <si>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</si>
  <si>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</si>
  <si>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</si>
  <si>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</si>
  <si>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</si>
  <si>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</si>
  <si>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</si>
  <si>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</si>
  <si>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</si>
  <si>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</si>
  <si>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</si>
  <si>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</si>
  <si>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</si>
  <si>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</si>
  <si>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</si>
  <si>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</si>
  <si>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</si>
  <si>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</si>
  <si>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</si>
  <si>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</si>
  <si>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</si>
  <si>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</si>
  <si>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</si>
  <si>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</si>
  <si>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</si>
  <si>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</si>
  <si>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</si>
  <si>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</si>
  <si>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</si>
  <si>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</si>
  <si>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</si>
  <si>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</si>
  <si>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</si>
  <si>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</si>
  <si>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1.3.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</si>
</sst>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21"/>
  <sheetViews>
    <sheetView tabSelected="1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141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3" t="s">
        <v>112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3" t="s">
        <v>113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3" t="s">
        <v>127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1" t="s">
        <v>114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115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116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117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128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118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5720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1" t="s">
        <v>119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4638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1" t="s">
        <v>120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82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494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27">
        <f>ROUND(I43+ K43,2)</f>
        <v>0</v>
      </c>
      <c r="M43" s="28"/>
    </row>
    <row r="44" spans="2:13" s="1" customFormat="1" ht="3.2" customHeight="1" x14ac:dyDescent="0.2"/>
    <row r="45" spans="2:13" s="1" customFormat="1" ht="18.2" customHeight="1" x14ac:dyDescent="0.2">
      <c r="B45" s="21" t="s">
        <v>121</v>
      </c>
      <c r="C45" s="21"/>
      <c r="D45" s="21"/>
      <c r="E45" s="21"/>
      <c r="F45" s="21"/>
      <c r="G45" s="21"/>
      <c r="H45" s="21"/>
      <c r="I45" s="21"/>
      <c r="J45" s="21"/>
      <c r="K45" s="21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10</v>
      </c>
      <c r="M47" s="36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1066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27">
        <f>ROUND(I48+ K48,2)</f>
        <v>0</v>
      </c>
      <c r="M48" s="28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6" t="s">
        <v>10</v>
      </c>
      <c r="M50" s="36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17.559999999999999</v>
      </c>
      <c r="H51" s="10">
        <v>0</v>
      </c>
      <c r="I51" s="9">
        <f t="shared" ref="I51:I79" si="0">ROUND(G51* H51,2)</f>
        <v>0</v>
      </c>
      <c r="J51" s="5">
        <v>8</v>
      </c>
      <c r="K51" s="9">
        <f t="shared" ref="K51:K79" si="1">ROUND(I51* J51/100,2)</f>
        <v>0</v>
      </c>
      <c r="L51" s="27">
        <f t="shared" ref="L51:L79" si="2">ROUND(I51+ K51,2)</f>
        <v>0</v>
      </c>
      <c r="M51" s="28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14</v>
      </c>
      <c r="G52" s="8">
        <v>16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1.84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171.51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0.8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19.2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0.8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76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194.15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21</v>
      </c>
      <c r="G60" s="8">
        <v>85.61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21</v>
      </c>
      <c r="G61" s="8">
        <v>48.72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4.8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32.14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20.55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19.11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69</v>
      </c>
      <c r="G66" s="8">
        <v>12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69</v>
      </c>
      <c r="G67" s="8">
        <v>9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69</v>
      </c>
      <c r="G68" s="8">
        <v>11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38.35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7">
        <f t="shared" si="2"/>
        <v>0</v>
      </c>
      <c r="M69" s="28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69</v>
      </c>
      <c r="G70" s="8">
        <v>1110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7">
        <f t="shared" si="2"/>
        <v>0</v>
      </c>
      <c r="M70" s="28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79</v>
      </c>
      <c r="G71" s="8">
        <v>14.63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7">
        <f t="shared" si="2"/>
        <v>0</v>
      </c>
      <c r="M71" s="28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170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69</v>
      </c>
      <c r="G73" s="8">
        <v>190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21</v>
      </c>
      <c r="G74" s="8">
        <v>0.39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28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43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89</v>
      </c>
      <c r="G76" s="8">
        <v>481.1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89</v>
      </c>
      <c r="G77" s="8">
        <v>20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89</v>
      </c>
      <c r="G78" s="8">
        <v>32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89</v>
      </c>
      <c r="G79" s="8">
        <v>22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27">
        <f t="shared" si="2"/>
        <v>0</v>
      </c>
      <c r="M79" s="28"/>
    </row>
    <row r="80" spans="2:13" s="1" customFormat="1" ht="55.9" customHeight="1" x14ac:dyDescent="0.2"/>
    <row r="81" spans="2:14" s="1" customFormat="1" ht="21.4" customHeight="1" x14ac:dyDescent="0.2">
      <c r="B81" s="22" t="s">
        <v>110</v>
      </c>
      <c r="C81" s="22"/>
      <c r="D81" s="22"/>
      <c r="E81" s="22"/>
      <c r="F81" s="24">
        <f>ROUND(I32+I37+I42+I43+I48+I51+I52+I53+I54+I55+I56+I57+I58+I59+I60+I61+I62+I63+I64+I65+I66+I67+I68+I69+I70+I71+I72+I73+I74+I75+I76+I77+I78+I79,2)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21.4" customHeight="1" x14ac:dyDescent="0.2">
      <c r="B82" s="22" t="s">
        <v>111</v>
      </c>
      <c r="C82" s="22"/>
      <c r="D82" s="22"/>
      <c r="E82" s="22"/>
      <c r="F82" s="29">
        <f>ROUND(L32+L37+L42+L43+L48+L51+L52+L53+L54+L55+L56+L57+L58+L59+L60+L61+L62+L63+L64+L65+L66+L67+L68+L69+L70+L71+L72+L73+L74+L75+L76+L77+L78+L79,2)</f>
        <v>0</v>
      </c>
      <c r="G82" s="30"/>
      <c r="H82" s="30"/>
      <c r="I82" s="30"/>
      <c r="J82" s="30"/>
      <c r="K82" s="30"/>
      <c r="L82" s="30"/>
      <c r="M82" s="31"/>
    </row>
    <row r="83" spans="2:14" s="1" customFormat="1" ht="11.1" customHeight="1" x14ac:dyDescent="0.2"/>
    <row r="84" spans="2:14" s="1" customFormat="1" ht="80.099999999999994" customHeight="1" x14ac:dyDescent="0.2">
      <c r="B84" s="15" t="s">
        <v>129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</row>
    <row r="85" spans="2:14" s="1" customFormat="1" ht="2.65" customHeight="1" x14ac:dyDescent="0.2"/>
    <row r="86" spans="2:14" s="1" customFormat="1" ht="110.1" customHeight="1" x14ac:dyDescent="0.2">
      <c r="B86" s="15" t="s">
        <v>130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5.25" customHeight="1" x14ac:dyDescent="0.2"/>
    <row r="88" spans="2:14" s="1" customFormat="1" ht="110.1" customHeight="1" x14ac:dyDescent="0.2">
      <c r="B88" s="12" t="s">
        <v>131</v>
      </c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</row>
    <row r="89" spans="2:14" s="1" customFormat="1" ht="5.25" customHeight="1" x14ac:dyDescent="0.2"/>
    <row r="90" spans="2:14" s="1" customFormat="1" ht="37.9" customHeight="1" x14ac:dyDescent="0.2">
      <c r="B90" s="14" t="s">
        <v>123</v>
      </c>
      <c r="C90" s="14"/>
      <c r="D90" s="14"/>
      <c r="E90" s="14"/>
      <c r="F90" s="32" t="s">
        <v>124</v>
      </c>
      <c r="G90" s="32"/>
      <c r="H90" s="32"/>
      <c r="I90" s="32"/>
      <c r="J90" s="32"/>
      <c r="K90" s="32"/>
      <c r="L90" s="32"/>
    </row>
    <row r="91" spans="2:14" s="1" customFormat="1" ht="28.7" customHeight="1" x14ac:dyDescent="0.2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.65" customHeight="1" x14ac:dyDescent="0.2"/>
    <row r="96" spans="2:14" s="1" customFormat="1" ht="203.1" customHeight="1" x14ac:dyDescent="0.2">
      <c r="B96" s="15" t="s">
        <v>132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2.65" customHeight="1" x14ac:dyDescent="0.2"/>
    <row r="98" spans="2:14" s="1" customFormat="1" ht="36.950000000000003" customHeight="1" x14ac:dyDescent="0.2">
      <c r="B98" s="16" t="s">
        <v>133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</row>
    <row r="99" spans="2:14" s="1" customFormat="1" ht="2.65" customHeight="1" x14ac:dyDescent="0.2"/>
    <row r="100" spans="2:14" s="1" customFormat="1" ht="37.9" customHeight="1" x14ac:dyDescent="0.2">
      <c r="B100" s="14" t="s">
        <v>125</v>
      </c>
      <c r="C100" s="14"/>
      <c r="D100" s="14"/>
      <c r="E100" s="14"/>
      <c r="F100" s="17" t="s">
        <v>126</v>
      </c>
      <c r="G100" s="17"/>
      <c r="H100" s="17"/>
      <c r="I100" s="17"/>
      <c r="J100" s="17"/>
      <c r="K100" s="17"/>
      <c r="L100" s="17"/>
    </row>
    <row r="101" spans="2:14" s="1" customFormat="1" ht="28.7" customHeight="1" x14ac:dyDescent="0.2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.65" customHeight="1" x14ac:dyDescent="0.2"/>
    <row r="106" spans="2:14" s="1" customFormat="1" ht="159.94999999999999" customHeight="1" x14ac:dyDescent="0.2">
      <c r="B106" s="15" t="s">
        <v>134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54.95" customHeight="1" x14ac:dyDescent="0.2">
      <c r="B108" s="15" t="s">
        <v>135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60" customHeight="1" x14ac:dyDescent="0.2">
      <c r="B110" s="12" t="s">
        <v>136</v>
      </c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</row>
    <row r="111" spans="2:14" s="1" customFormat="1" ht="2.65" customHeight="1" x14ac:dyDescent="0.2"/>
    <row r="112" spans="2:14" s="1" customFormat="1" ht="48" customHeight="1" x14ac:dyDescent="0.2">
      <c r="B112" s="12" t="s">
        <v>137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65" customHeight="1" x14ac:dyDescent="0.2"/>
    <row r="114" spans="2:14" s="1" customFormat="1" ht="125.1" customHeight="1" x14ac:dyDescent="0.2">
      <c r="B114" s="15" t="s">
        <v>138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2.65" customHeight="1" x14ac:dyDescent="0.2"/>
    <row r="116" spans="2:14" s="1" customFormat="1" ht="84.95" customHeight="1" x14ac:dyDescent="0.2">
      <c r="B116" s="15" t="s">
        <v>139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86.85" customHeight="1" x14ac:dyDescent="0.2"/>
    <row r="118" spans="2:14" s="1" customFormat="1" ht="17.649999999999999" customHeight="1" x14ac:dyDescent="0.2">
      <c r="I118" s="34" t="s">
        <v>122</v>
      </c>
      <c r="J118" s="34"/>
    </row>
    <row r="119" spans="2:14" s="1" customFormat="1" ht="145.15" customHeight="1" x14ac:dyDescent="0.2"/>
    <row r="120" spans="2:14" s="1" customFormat="1" ht="81.599999999999994" customHeight="1" x14ac:dyDescent="0.2">
      <c r="B120" s="18" t="s">
        <v>140</v>
      </c>
      <c r="C120" s="18"/>
      <c r="D120" s="18"/>
      <c r="E120" s="18"/>
      <c r="F120" s="18"/>
      <c r="G120" s="18"/>
      <c r="H120" s="18"/>
      <c r="I120" s="18"/>
      <c r="J120" s="18"/>
    </row>
    <row r="121" spans="2:14" s="1" customFormat="1" ht="28.7" customHeight="1" x14ac:dyDescent="0.2"/>
  </sheetData>
  <mergeCells count="96">
    <mergeCell ref="L78:M78"/>
    <mergeCell ref="L63:M63"/>
    <mergeCell ref="L64:M64"/>
    <mergeCell ref="L65:M65"/>
    <mergeCell ref="L66:M66"/>
    <mergeCell ref="L62:M62"/>
    <mergeCell ref="B3:E3"/>
    <mergeCell ref="B5:E5"/>
    <mergeCell ref="B7:E7"/>
    <mergeCell ref="L77:M77"/>
    <mergeCell ref="B4:D4"/>
    <mergeCell ref="B45:K45"/>
    <mergeCell ref="B6:D6"/>
    <mergeCell ref="B8:D8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79:M79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6:I16"/>
    <mergeCell ref="B18:I18"/>
    <mergeCell ref="B20:I20"/>
    <mergeCell ref="B22:I22"/>
    <mergeCell ref="B82:E82"/>
    <mergeCell ref="B84:N8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B24:L24"/>
    <mergeCell ref="B26:L26"/>
    <mergeCell ref="B29:K29"/>
    <mergeCell ref="B34:K34"/>
    <mergeCell ref="B39:K39"/>
    <mergeCell ref="F100:L100"/>
    <mergeCell ref="F101:L101"/>
    <mergeCell ref="B114:N114"/>
    <mergeCell ref="B116:N116"/>
    <mergeCell ref="B120:J120"/>
    <mergeCell ref="B106:N106"/>
    <mergeCell ref="B108:N108"/>
    <mergeCell ref="B110:N110"/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2023-10-17T06:52:00Z</cp:lastPrinted>
  <dcterms:created xsi:type="dcterms:W3CDTF">2023-10-10T06:01:55Z</dcterms:created>
  <dcterms:modified xsi:type="dcterms:W3CDTF">2023-10-17T06:52:03Z</dcterms:modified>
</cp:coreProperties>
</file>