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3BD788D8-B9E9-4B7A-A32E-27F75CAE0D2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3" l="1"/>
  <c r="I46" i="3"/>
  <c r="I45" i="3"/>
  <c r="K44" i="3"/>
  <c r="L44" i="3" s="1"/>
  <c r="I44" i="3"/>
  <c r="I43" i="3"/>
  <c r="I42" i="3"/>
  <c r="I41" i="3"/>
  <c r="K40" i="3"/>
  <c r="L40" i="3" s="1"/>
  <c r="I40" i="3"/>
  <c r="I39" i="3"/>
  <c r="I38" i="3"/>
  <c r="I37" i="3"/>
  <c r="K36" i="3"/>
  <c r="L36" i="3" s="1"/>
  <c r="I36" i="3"/>
  <c r="I35" i="3"/>
  <c r="I34" i="3"/>
  <c r="I33" i="3"/>
  <c r="K32" i="3"/>
  <c r="L32" i="3" s="1"/>
  <c r="I32" i="3"/>
  <c r="I31" i="3"/>
  <c r="I30" i="3"/>
  <c r="F49" i="3" s="1"/>
  <c r="L38" i="3" l="1"/>
  <c r="L41" i="3"/>
  <c r="L37" i="3"/>
  <c r="L43" i="3"/>
  <c r="L34" i="3"/>
  <c r="L45" i="3"/>
  <c r="L46" i="3"/>
  <c r="L47" i="3"/>
  <c r="K33" i="3"/>
  <c r="L33" i="3" s="1"/>
  <c r="K37" i="3"/>
  <c r="K41" i="3"/>
  <c r="K45" i="3"/>
  <c r="K30" i="3"/>
  <c r="K34" i="3"/>
  <c r="K38" i="3"/>
  <c r="K42" i="3"/>
  <c r="L42" i="3" s="1"/>
  <c r="K46" i="3"/>
  <c r="L30" i="3"/>
  <c r="K31" i="3"/>
  <c r="L31" i="3" s="1"/>
  <c r="K35" i="3"/>
  <c r="L35" i="3" s="1"/>
  <c r="K39" i="3"/>
  <c r="L39" i="3" s="1"/>
  <c r="K43" i="3"/>
  <c r="K47" i="3"/>
  <c r="F50" i="3" l="1"/>
  <c r="B26" i="3" s="1"/>
</calcChain>
</file>

<file path=xl/sharedStrings.xml><?xml version="1.0" encoding="utf-8"?>
<sst xmlns="http://schemas.openxmlformats.org/spreadsheetml/2006/main" count="111" uniqueCount="97">
  <si>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</si>
  <si>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</si>
  <si>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</si>
  <si>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</si>
  <si>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</si>
  <si>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</si>
  <si>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</si>
  <si>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</si>
  <si>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</si>
  <si>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</si>
  <si>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</si>
  <si>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400</t>
  </si>
  <si>
    <t>GODZ RH23</t>
  </si>
  <si>
    <t>Prace godzinowe wykonane ręcznie</t>
  </si>
  <si>
    <t>H</t>
  </si>
  <si>
    <t>404</t>
  </si>
  <si>
    <t>GODZ MH23</t>
  </si>
  <si>
    <t>Prace wykonywane innym sprzętem mechaniczny</t>
  </si>
  <si>
    <t>700</t>
  </si>
  <si>
    <t>GODZ SH23</t>
  </si>
  <si>
    <t>Prace godzinowe samochodowe</t>
  </si>
  <si>
    <t>701</t>
  </si>
  <si>
    <t>GODZ RU23</t>
  </si>
  <si>
    <t>Prace godzinowe ręczne z urządzeniem mechanicznym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</si>
  <si>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</si>
  <si>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</si>
  <si>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</si>
  <si>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</si>
  <si>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</si>
  <si>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</si>
  <si>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</si>
  <si>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</si>
  <si>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</si>
  <si>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</si>
  <si>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SZT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</si>
  <si>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</si>
  <si>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</si>
  <si>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</si>
  <si>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</si>
  <si>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</si>
  <si>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</si>
  <si>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707</t>
  </si>
  <si>
    <t>Ł-TREBACZ</t>
  </si>
  <si>
    <t>Trębacz sygnałów myśliwskich</t>
  </si>
  <si>
    <t>708</t>
  </si>
  <si>
    <t>Ł-PODPRM</t>
  </si>
  <si>
    <t>Podprowadzanie myśliwych</t>
  </si>
  <si>
    <t>DN</t>
  </si>
  <si>
    <t>709</t>
  </si>
  <si>
    <t>PREP-JEL</t>
  </si>
  <si>
    <t>Preparacja poroża byka jelenia</t>
  </si>
  <si>
    <t>710</t>
  </si>
  <si>
    <t>PREP-ORĘŻ</t>
  </si>
  <si>
    <t>Preparacja oręży dzika</t>
  </si>
  <si>
    <t>711</t>
  </si>
  <si>
    <t>PREP-ROG</t>
  </si>
  <si>
    <t>Preparacja parostków rogacza</t>
  </si>
  <si>
    <t>712</t>
  </si>
  <si>
    <t>PREP-DAN</t>
  </si>
  <si>
    <t>Preparacja poroża byka daniela</t>
  </si>
  <si>
    <t>713</t>
  </si>
  <si>
    <t>PREP-MED</t>
  </si>
  <si>
    <t>Zdjęcie skóry na medalion</t>
  </si>
  <si>
    <t>714</t>
  </si>
  <si>
    <t>PREP-DRAP</t>
  </si>
  <si>
    <t>Preparacja czaszek drapieżników</t>
  </si>
  <si>
    <t>715</t>
  </si>
  <si>
    <t>PREP-SKOR</t>
  </si>
  <si>
    <t>Zdjecie całej skóry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</si>
  <si>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</si>
  <si>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</si>
  <si>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</si>
  <si>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</si>
  <si>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</si>
  <si>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</si>
  <si>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</si>
  <si>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</si>
  <si>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</si>
  <si>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</si>
  <si>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</si>
  <si>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</si>
  <si>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</si>
  <si>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</si>
  <si>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10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</si>
  <si>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</si>
  <si>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</si>
  <si>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</si>
  <si>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</si>
  <si>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</si>
  <si>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</si>
  <si>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</si>
  <si>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</si>
  <si>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</si>
  <si>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</si>
  <si>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</si>
  <si>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</si>
  <si>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1.10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</si>
</sst>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9"/>
  <sheetViews>
    <sheetView tabSelected="1" topLeftCell="A25" workbookViewId="0">
      <selection activeCell="I2" sqref="I2:O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96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7" t="s">
        <v>71</v>
      </c>
      <c r="C10" s="17"/>
      <c r="D10" s="17"/>
    </row>
    <row r="11" spans="2:15" s="1" customFormat="1" ht="12.2" customHeight="1" x14ac:dyDescent="0.2">
      <c r="B11" s="17"/>
      <c r="C11" s="17"/>
      <c r="D11" s="17"/>
      <c r="G11" s="18" t="s">
        <v>72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4" t="s">
        <v>82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21" t="s">
        <v>73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74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75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76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2" t="s">
        <v>83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3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855</v>
      </c>
      <c r="H30" s="10">
        <v>0</v>
      </c>
      <c r="I30" s="9">
        <f t="shared" ref="I30:I47" si="0">ROUND(G30* H30,2)</f>
        <v>0</v>
      </c>
      <c r="J30" s="5">
        <v>23</v>
      </c>
      <c r="K30" s="9">
        <f t="shared" ref="K30:K47" si="1">ROUND(I30* J30/100,2)</f>
        <v>0</v>
      </c>
      <c r="L30" s="19">
        <f t="shared" ref="L30:L47" si="2">ROUND(I30+ K30,2)</f>
        <v>0</v>
      </c>
      <c r="M30" s="20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14</v>
      </c>
      <c r="G31" s="8">
        <v>255</v>
      </c>
      <c r="H31" s="10">
        <v>0</v>
      </c>
      <c r="I31" s="9">
        <f t="shared" si="0"/>
        <v>0</v>
      </c>
      <c r="J31" s="5">
        <v>23</v>
      </c>
      <c r="K31" s="9">
        <f t="shared" si="1"/>
        <v>0</v>
      </c>
      <c r="L31" s="19">
        <f t="shared" si="2"/>
        <v>0</v>
      </c>
      <c r="M31" s="20"/>
    </row>
    <row r="32" spans="2:13" s="1" customFormat="1" ht="19.7" customHeight="1" x14ac:dyDescent="0.2">
      <c r="B32" s="5">
        <v>3</v>
      </c>
      <c r="C32" s="6" t="s">
        <v>18</v>
      </c>
      <c r="D32" s="6" t="s">
        <v>19</v>
      </c>
      <c r="E32" s="7" t="s">
        <v>20</v>
      </c>
      <c r="F32" s="6" t="s">
        <v>14</v>
      </c>
      <c r="G32" s="8">
        <v>203</v>
      </c>
      <c r="H32" s="10">
        <v>0</v>
      </c>
      <c r="I32" s="9">
        <f t="shared" si="0"/>
        <v>0</v>
      </c>
      <c r="J32" s="5">
        <v>23</v>
      </c>
      <c r="K32" s="9">
        <f t="shared" si="1"/>
        <v>0</v>
      </c>
      <c r="L32" s="19">
        <f t="shared" si="2"/>
        <v>0</v>
      </c>
      <c r="M32" s="20"/>
    </row>
    <row r="33" spans="2:13" s="1" customFormat="1" ht="19.7" customHeight="1" x14ac:dyDescent="0.2">
      <c r="B33" s="5">
        <v>4</v>
      </c>
      <c r="C33" s="6" t="s">
        <v>21</v>
      </c>
      <c r="D33" s="6" t="s">
        <v>22</v>
      </c>
      <c r="E33" s="7" t="s">
        <v>23</v>
      </c>
      <c r="F33" s="6" t="s">
        <v>14</v>
      </c>
      <c r="G33" s="8">
        <v>167</v>
      </c>
      <c r="H33" s="10">
        <v>0</v>
      </c>
      <c r="I33" s="9">
        <f t="shared" si="0"/>
        <v>0</v>
      </c>
      <c r="J33" s="5">
        <v>23</v>
      </c>
      <c r="K33" s="9">
        <f t="shared" si="1"/>
        <v>0</v>
      </c>
      <c r="L33" s="19">
        <f t="shared" si="2"/>
        <v>0</v>
      </c>
      <c r="M33" s="20"/>
    </row>
    <row r="34" spans="2:13" s="1" customFormat="1" ht="19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27</v>
      </c>
      <c r="G34" s="8">
        <v>30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9">
        <f t="shared" si="2"/>
        <v>0</v>
      </c>
      <c r="M34" s="20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27</v>
      </c>
      <c r="G35" s="8">
        <v>10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9">
        <f t="shared" si="2"/>
        <v>0</v>
      </c>
      <c r="M35" s="20"/>
    </row>
    <row r="36" spans="2:13" s="1" customFormat="1" ht="19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34</v>
      </c>
      <c r="G36" s="8">
        <v>1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9">
        <f t="shared" si="2"/>
        <v>0</v>
      </c>
      <c r="M36" s="20"/>
    </row>
    <row r="37" spans="2:13" s="1" customFormat="1" ht="19.7" customHeight="1" x14ac:dyDescent="0.2">
      <c r="B37" s="5">
        <v>8</v>
      </c>
      <c r="C37" s="6" t="s">
        <v>35</v>
      </c>
      <c r="D37" s="6" t="s">
        <v>36</v>
      </c>
      <c r="E37" s="7" t="s">
        <v>37</v>
      </c>
      <c r="F37" s="6" t="s">
        <v>34</v>
      </c>
      <c r="G37" s="8">
        <v>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9">
        <f t="shared" si="2"/>
        <v>0</v>
      </c>
      <c r="M37" s="20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34</v>
      </c>
      <c r="G38" s="8">
        <v>48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9">
        <f t="shared" si="2"/>
        <v>0</v>
      </c>
      <c r="M38" s="20"/>
    </row>
    <row r="39" spans="2:13" s="1" customFormat="1" ht="19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27</v>
      </c>
      <c r="G39" s="8">
        <v>8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9">
        <f t="shared" si="2"/>
        <v>0</v>
      </c>
      <c r="M39" s="20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47</v>
      </c>
      <c r="G40" s="8">
        <v>30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9">
        <f t="shared" si="2"/>
        <v>0</v>
      </c>
      <c r="M40" s="20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34</v>
      </c>
      <c r="G41" s="8">
        <v>17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9">
        <f t="shared" si="2"/>
        <v>0</v>
      </c>
      <c r="M41" s="20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34</v>
      </c>
      <c r="G42" s="8">
        <v>15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9">
        <f t="shared" si="2"/>
        <v>0</v>
      </c>
      <c r="M42" s="20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34</v>
      </c>
      <c r="G43" s="8">
        <v>55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9">
        <f t="shared" si="2"/>
        <v>0</v>
      </c>
      <c r="M43" s="20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34</v>
      </c>
      <c r="G44" s="8">
        <v>3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9">
        <f t="shared" si="2"/>
        <v>0</v>
      </c>
      <c r="M44" s="20"/>
    </row>
    <row r="45" spans="2:13" s="1" customFormat="1" ht="19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34</v>
      </c>
      <c r="G45" s="8">
        <v>3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9">
        <f t="shared" si="2"/>
        <v>0</v>
      </c>
      <c r="M45" s="20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34</v>
      </c>
      <c r="G46" s="8">
        <v>3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9">
        <f t="shared" si="2"/>
        <v>0</v>
      </c>
      <c r="M46" s="20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34</v>
      </c>
      <c r="G47" s="8">
        <v>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9">
        <f t="shared" si="2"/>
        <v>0</v>
      </c>
      <c r="M47" s="20"/>
    </row>
    <row r="48" spans="2:13" s="1" customFormat="1" ht="55.9" customHeight="1" x14ac:dyDescent="0.2"/>
    <row r="49" spans="2:14" s="1" customFormat="1" ht="21.4" customHeight="1" x14ac:dyDescent="0.2">
      <c r="B49" s="16" t="s">
        <v>69</v>
      </c>
      <c r="C49" s="16"/>
      <c r="D49" s="16"/>
      <c r="E49" s="16"/>
      <c r="F49" s="25">
        <f>ROUND(I30+I31+I32+I33+I34+I35+I36+I37+I38+I39+I40+I41+I42+I43+I44+I45+I46+I47,2)</f>
        <v>0</v>
      </c>
      <c r="G49" s="26"/>
      <c r="H49" s="26"/>
      <c r="I49" s="26"/>
      <c r="J49" s="26"/>
      <c r="K49" s="26"/>
      <c r="L49" s="26"/>
      <c r="M49" s="27"/>
    </row>
    <row r="50" spans="2:14" s="1" customFormat="1" ht="21.4" customHeight="1" x14ac:dyDescent="0.2">
      <c r="B50" s="16" t="s">
        <v>70</v>
      </c>
      <c r="C50" s="16"/>
      <c r="D50" s="16"/>
      <c r="E50" s="16"/>
      <c r="F50" s="28">
        <f>ROUND(L30+L31+L32+L33+L34+L35+L36+L37+L38+L39+L40+L41+L42+L43+L44+L45+L46+L47,2)</f>
        <v>0</v>
      </c>
      <c r="G50" s="29"/>
      <c r="H50" s="29"/>
      <c r="I50" s="29"/>
      <c r="J50" s="29"/>
      <c r="K50" s="29"/>
      <c r="L50" s="29"/>
      <c r="M50" s="30"/>
    </row>
    <row r="51" spans="2:14" s="1" customFormat="1" ht="11.1" customHeight="1" x14ac:dyDescent="0.2"/>
    <row r="52" spans="2:14" s="1" customFormat="1" ht="80.099999999999994" customHeight="1" x14ac:dyDescent="0.2">
      <c r="B52" s="33" t="s">
        <v>84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</row>
    <row r="53" spans="2:14" s="1" customFormat="1" ht="2.65" customHeight="1" x14ac:dyDescent="0.2"/>
    <row r="54" spans="2:14" s="1" customFormat="1" ht="110.1" customHeight="1" x14ac:dyDescent="0.2">
      <c r="B54" s="33" t="s">
        <v>85</v>
      </c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</row>
    <row r="55" spans="2:14" s="1" customFormat="1" ht="5.25" customHeight="1" x14ac:dyDescent="0.2"/>
    <row r="56" spans="2:14" s="1" customFormat="1" ht="110.1" customHeight="1" x14ac:dyDescent="0.2">
      <c r="B56" s="14" t="s">
        <v>86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</row>
    <row r="57" spans="2:14" s="1" customFormat="1" ht="5.25" customHeight="1" x14ac:dyDescent="0.2"/>
    <row r="58" spans="2:14" s="1" customFormat="1" ht="37.9" customHeight="1" x14ac:dyDescent="0.2">
      <c r="B58" s="22" t="s">
        <v>78</v>
      </c>
      <c r="C58" s="22"/>
      <c r="D58" s="22"/>
      <c r="E58" s="22"/>
      <c r="F58" s="31" t="s">
        <v>79</v>
      </c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4" s="1" customFormat="1" ht="28.7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4" s="1" customFormat="1" ht="28.7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4" s="1" customFormat="1" ht="28.7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4" s="1" customFormat="1" ht="2.65" customHeight="1" x14ac:dyDescent="0.2"/>
    <row r="64" spans="2:14" s="1" customFormat="1" ht="203.1" customHeight="1" x14ac:dyDescent="0.2">
      <c r="B64" s="33" t="s">
        <v>87</v>
      </c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2:14" s="1" customFormat="1" ht="2.65" customHeight="1" x14ac:dyDescent="0.2"/>
    <row r="66" spans="2:14" s="1" customFormat="1" ht="36.950000000000003" customHeight="1" x14ac:dyDescent="0.2">
      <c r="B66" s="34" t="s">
        <v>88</v>
      </c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</row>
    <row r="67" spans="2:14" s="1" customFormat="1" ht="2.65" customHeight="1" x14ac:dyDescent="0.2"/>
    <row r="68" spans="2:14" s="1" customFormat="1" ht="37.9" customHeight="1" x14ac:dyDescent="0.2">
      <c r="B68" s="22" t="s">
        <v>80</v>
      </c>
      <c r="C68" s="22"/>
      <c r="D68" s="22"/>
      <c r="E68" s="22"/>
      <c r="F68" s="32" t="s">
        <v>81</v>
      </c>
      <c r="G68" s="32"/>
      <c r="H68" s="32"/>
      <c r="I68" s="32"/>
      <c r="J68" s="32"/>
      <c r="K68" s="32"/>
      <c r="L68" s="32"/>
    </row>
    <row r="69" spans="2:14" s="1" customFormat="1" ht="28.7" customHeight="1" x14ac:dyDescent="0.2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</row>
    <row r="70" spans="2:14" s="1" customFormat="1" ht="28.7" customHeight="1" x14ac:dyDescent="0.2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</row>
    <row r="71" spans="2:14" s="1" customFormat="1" ht="28.7" customHeight="1" x14ac:dyDescent="0.2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</row>
    <row r="72" spans="2:14" s="1" customFormat="1" ht="28.7" customHeight="1" x14ac:dyDescent="0.2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</row>
    <row r="73" spans="2:14" s="1" customFormat="1" ht="2.65" customHeight="1" x14ac:dyDescent="0.2"/>
    <row r="74" spans="2:14" s="1" customFormat="1" ht="159.94999999999999" customHeight="1" x14ac:dyDescent="0.2">
      <c r="B74" s="33" t="s">
        <v>89</v>
      </c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</row>
    <row r="75" spans="2:14" s="1" customFormat="1" ht="2.65" customHeight="1" x14ac:dyDescent="0.2"/>
    <row r="76" spans="2:14" s="1" customFormat="1" ht="54.95" customHeight="1" x14ac:dyDescent="0.2">
      <c r="B76" s="33" t="s">
        <v>90</v>
      </c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</row>
    <row r="77" spans="2:14" s="1" customFormat="1" ht="2.65" customHeight="1" x14ac:dyDescent="0.2"/>
    <row r="78" spans="2:14" s="1" customFormat="1" ht="60" customHeight="1" x14ac:dyDescent="0.2">
      <c r="B78" s="14" t="s">
        <v>91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</row>
    <row r="79" spans="2:14" s="1" customFormat="1" ht="2.65" customHeight="1" x14ac:dyDescent="0.2"/>
    <row r="80" spans="2:14" s="1" customFormat="1" ht="48" customHeight="1" x14ac:dyDescent="0.2">
      <c r="B80" s="14" t="s">
        <v>92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</row>
    <row r="81" spans="2:14" s="1" customFormat="1" ht="2.65" customHeight="1" x14ac:dyDescent="0.2"/>
    <row r="82" spans="2:14" s="1" customFormat="1" ht="125.1" customHeight="1" x14ac:dyDescent="0.2">
      <c r="B82" s="33" t="s">
        <v>93</v>
      </c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</row>
    <row r="83" spans="2:14" s="1" customFormat="1" ht="2.65" customHeight="1" x14ac:dyDescent="0.2"/>
    <row r="84" spans="2:14" s="1" customFormat="1" ht="84.95" customHeight="1" x14ac:dyDescent="0.2">
      <c r="B84" s="33" t="s">
        <v>94</v>
      </c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</row>
    <row r="85" spans="2:14" s="1" customFormat="1" ht="86.85" customHeight="1" x14ac:dyDescent="0.2"/>
    <row r="86" spans="2:14" s="1" customFormat="1" ht="17.649999999999999" customHeight="1" x14ac:dyDescent="0.2">
      <c r="I86" s="37" t="s">
        <v>77</v>
      </c>
      <c r="J86" s="37"/>
    </row>
    <row r="87" spans="2:14" s="1" customFormat="1" ht="145.15" customHeight="1" x14ac:dyDescent="0.2"/>
    <row r="88" spans="2:14" s="1" customFormat="1" ht="81.599999999999994" customHeight="1" x14ac:dyDescent="0.2">
      <c r="B88" s="23" t="s">
        <v>95</v>
      </c>
      <c r="C88" s="23"/>
      <c r="D88" s="23"/>
      <c r="E88" s="23"/>
      <c r="F88" s="23"/>
      <c r="G88" s="23"/>
      <c r="H88" s="23"/>
      <c r="I88" s="23"/>
      <c r="J88" s="23"/>
    </row>
    <row r="89" spans="2:14" s="1" customFormat="1" ht="28.7" customHeight="1" x14ac:dyDescent="0.2"/>
  </sheetData>
  <mergeCells count="72">
    <mergeCell ref="B3:E3"/>
    <mergeCell ref="B5:E5"/>
    <mergeCell ref="B7:E7"/>
    <mergeCell ref="I2:O2"/>
    <mergeCell ref="I86:J86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82:N82"/>
    <mergeCell ref="B84:N84"/>
    <mergeCell ref="B78:N78"/>
    <mergeCell ref="B72:E72"/>
    <mergeCell ref="B60:E60"/>
    <mergeCell ref="B61:E61"/>
    <mergeCell ref="B62:E62"/>
    <mergeCell ref="B64:N64"/>
    <mergeCell ref="B66:N66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B80:N80"/>
    <mergeCell ref="G11:N12"/>
    <mergeCell ref="L43:M43"/>
    <mergeCell ref="L44:M44"/>
    <mergeCell ref="L45:M45"/>
    <mergeCell ref="L46:M46"/>
    <mergeCell ref="L47:M47"/>
    <mergeCell ref="B16:I16"/>
    <mergeCell ref="B18:I18"/>
    <mergeCell ref="B20:I20"/>
    <mergeCell ref="B22:I22"/>
    <mergeCell ref="B68:E68"/>
    <mergeCell ref="B69:E69"/>
    <mergeCell ref="B70:E70"/>
    <mergeCell ref="B71:E71"/>
    <mergeCell ref="L40:M40"/>
    <mergeCell ref="B59:E59"/>
    <mergeCell ref="B24:L24"/>
    <mergeCell ref="B26:L26"/>
    <mergeCell ref="B4:D4"/>
    <mergeCell ref="B49:E49"/>
    <mergeCell ref="B50:E50"/>
    <mergeCell ref="B6:D6"/>
    <mergeCell ref="B10:D11"/>
    <mergeCell ref="B8:D8"/>
    <mergeCell ref="L41:M41"/>
    <mergeCell ref="L42:M42"/>
    <mergeCell ref="B52:N52"/>
    <mergeCell ref="B54:N54"/>
    <mergeCell ref="B56:N56"/>
    <mergeCell ref="B58:E5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2023-10-17T07:06:46Z</cp:lastPrinted>
  <dcterms:created xsi:type="dcterms:W3CDTF">2023-10-10T05:39:37Z</dcterms:created>
  <dcterms:modified xsi:type="dcterms:W3CDTF">2023-10-17T07:06:48Z</dcterms:modified>
</cp:coreProperties>
</file>