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4 przetarg\pakiet 1\"/>
    </mc:Choice>
  </mc:AlternateContent>
  <xr:revisionPtr revIDLastSave="0" documentId="13_ncr:1_{F8F3E0B6-BAEB-41D9-8706-13C3C3F687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3" i="1" l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3" i="1"/>
  <c r="I48" i="1"/>
  <c r="I43" i="1"/>
  <c r="I38" i="1"/>
  <c r="F97" i="1" l="1"/>
  <c r="L67" i="1"/>
  <c r="L86" i="1"/>
  <c r="L61" i="1"/>
  <c r="L92" i="1"/>
  <c r="L77" i="1"/>
  <c r="L89" i="1"/>
  <c r="K33" i="1"/>
  <c r="L33" i="1" s="1"/>
  <c r="K43" i="1"/>
  <c r="L43" i="1" s="1"/>
  <c r="K53" i="1"/>
  <c r="L53" i="1" s="1"/>
  <c r="K57" i="1"/>
  <c r="L57" i="1" s="1"/>
  <c r="K59" i="1"/>
  <c r="L59" i="1" s="1"/>
  <c r="K61" i="1"/>
  <c r="K63" i="1"/>
  <c r="L63" i="1" s="1"/>
  <c r="K65" i="1"/>
  <c r="L65" i="1" s="1"/>
  <c r="K67" i="1"/>
  <c r="K69" i="1"/>
  <c r="L69" i="1" s="1"/>
  <c r="K71" i="1"/>
  <c r="L71" i="1" s="1"/>
  <c r="K73" i="1"/>
  <c r="L73" i="1" s="1"/>
  <c r="K75" i="1"/>
  <c r="L75" i="1" s="1"/>
  <c r="K77" i="1"/>
  <c r="K79" i="1"/>
  <c r="L79" i="1" s="1"/>
  <c r="K81" i="1"/>
  <c r="L81" i="1" s="1"/>
  <c r="K83" i="1"/>
  <c r="L83" i="1" s="1"/>
  <c r="K85" i="1"/>
  <c r="L85" i="1" s="1"/>
  <c r="K87" i="1"/>
  <c r="L87" i="1" s="1"/>
  <c r="K89" i="1"/>
  <c r="K91" i="1"/>
  <c r="L91" i="1" s="1"/>
  <c r="K93" i="1"/>
  <c r="L93" i="1" s="1"/>
  <c r="K95" i="1"/>
  <c r="L95" i="1" s="1"/>
  <c r="K38" i="1"/>
  <c r="L38" i="1" s="1"/>
  <c r="K48" i="1"/>
  <c r="L48" i="1" s="1"/>
  <c r="K56" i="1"/>
  <c r="L56" i="1" s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L74" i="1" s="1"/>
  <c r="K76" i="1"/>
  <c r="L76" i="1" s="1"/>
  <c r="K78" i="1"/>
  <c r="L78" i="1" s="1"/>
  <c r="K80" i="1"/>
  <c r="L80" i="1" s="1"/>
  <c r="K82" i="1"/>
  <c r="L82" i="1" s="1"/>
  <c r="K84" i="1"/>
  <c r="L84" i="1" s="1"/>
  <c r="K86" i="1"/>
  <c r="K88" i="1"/>
  <c r="L88" i="1" s="1"/>
  <c r="K90" i="1"/>
  <c r="L90" i="1" s="1"/>
  <c r="K92" i="1"/>
  <c r="K94" i="1"/>
  <c r="L94" i="1" s="1"/>
  <c r="F98" i="1" l="1"/>
  <c r="B26" i="1" s="1"/>
</calcChain>
</file>

<file path=xl/sharedStrings.xml><?xml version="1.0" encoding="utf-8"?>
<sst xmlns="http://schemas.openxmlformats.org/spreadsheetml/2006/main" count="279" uniqueCount="175">
  <si>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</si>
  <si>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</si>
  <si>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</si>
  <si>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</si>
  <si>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</si>
  <si>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</si>
  <si>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</si>
  <si>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</si>
  <si>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</si>
  <si>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</si>
  <si>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</si>
  <si>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</si>
  <si>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</si>
  <si>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</si>
  <si>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</si>
  <si>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</si>
  <si>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</si>
  <si>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</si>
  <si>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</si>
  <si>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</si>
  <si>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</si>
  <si>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</si>
  <si>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</si>
  <si>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</si>
  <si>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</si>
  <si>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>TSZT</t>
  </si>
  <si>
    <t xml:space="preserve"> 69</t>
  </si>
  <si>
    <t>WYK-PA5CZ</t>
  </si>
  <si>
    <t>Wyorywanie bruzd pługiem leśnym na pow. do 0,50 ha (np. gniazda)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</si>
  <si>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</si>
  <si>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</si>
  <si>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</si>
  <si>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</si>
  <si>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</si>
  <si>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</si>
  <si>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</si>
  <si>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</si>
  <si>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</si>
  <si>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</si>
  <si>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</si>
  <si>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</si>
  <si>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</si>
  <si>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</si>
  <si>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</si>
  <si>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</si>
  <si>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</si>
  <si>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</si>
  <si>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</si>
  <si>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</si>
  <si>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</si>
  <si>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</si>
  <si>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</si>
  <si>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</si>
  <si>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</si>
  <si>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</si>
  <si>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</si>
  <si>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</si>
  <si>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</si>
  <si>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</si>
  <si>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</si>
  <si>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</si>
  <si>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</si>
  <si>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</si>
  <si>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</si>
  <si>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</si>
  <si>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</si>
  <si>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</si>
  <si>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</si>
  <si>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</si>
  <si>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</si>
  <si>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</si>
  <si>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</si>
  <si>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</si>
  <si>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</si>
  <si>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</si>
  <si>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</si>
  <si>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</si>
  <si>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</si>
  <si>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</si>
  <si>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</si>
  <si>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</si>
  <si>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</si>
  <si>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</si>
  <si>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</si>
  <si>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</si>
  <si>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</si>
  <si>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</si>
  <si>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</si>
  <si>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</si>
  <si>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</si>
  <si>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</si>
  <si>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</si>
  <si>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</si>
  <si>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</si>
  <si>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</si>
  <si>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</si>
  <si>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</si>
  <si>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</si>
  <si>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</si>
  <si>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</si>
  <si>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</si>
  <si>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</si>
  <si>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</si>
  <si>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</si>
  <si>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</si>
  <si>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</si>
  <si>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</si>
  <si>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</si>
  <si>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</si>
  <si>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</si>
  <si>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</si>
  <si>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</si>
  <si>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</si>
  <si>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</si>
  <si>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</si>
  <si>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</si>
  <si>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391</t>
  </si>
  <si>
    <t>ZB-NASLP</t>
  </si>
  <si>
    <t>Zbiór nasion lipy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</si>
  <si>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</si>
  <si>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</si>
  <si>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</si>
  <si>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</si>
  <si>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</si>
  <si>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</si>
  <si>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</si>
  <si>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</si>
  <si>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</si>
  <si>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</si>
  <si>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</si>
  <si>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</si>
  <si>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404</t>
  </si>
  <si>
    <t>GODZ MH23</t>
  </si>
  <si>
    <t>414</t>
  </si>
  <si>
    <t>DYŻ-PADU</t>
  </si>
  <si>
    <t>Dyżurowanie w punkcie alarmowo-dyspozycyjnym (Dyżur w punkcie alarm.-dysp.)</t>
  </si>
  <si>
    <t>416</t>
  </si>
  <si>
    <t>DYŻ-WIEŻY</t>
  </si>
  <si>
    <t>Dyżurowanie w punktach obserwacyjnych (dyżur na dostrzegalni p-poż.)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</si>
  <si>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</si>
  <si>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</si>
  <si>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</si>
  <si>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</si>
  <si>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</si>
  <si>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</si>
  <si>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</si>
  <si>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</si>
  <si>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</si>
  <si>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</si>
  <si>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</si>
  <si>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</si>
  <si>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</si>
  <si>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</si>
  <si>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2024''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</si>
  <si>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</si>
  <si>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</si>
  <si>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</si>
  <si>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</si>
  <si>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</si>
  <si>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</si>
  <si>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</si>
  <si>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</si>
  <si>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</si>
  <si>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</si>
  <si>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</si>
  <si>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</si>
  <si>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</si>
  <si>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</si>
  <si>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</si>
  <si>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</si>
  <si>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</si>
  <si>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</si>
  <si>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52</t>
  </si>
  <si>
    <t>WYK-TAL40</t>
  </si>
  <si>
    <t xml:space="preserve">Zdarcie pokrywy na talerzach 40cm x 40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</si>
</sst>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7"/>
  <sheetViews>
    <sheetView tabSelected="1" topLeftCell="A46" workbookViewId="0">
      <selection activeCell="E59" sqref="E5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145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40" t="s">
        <v>146</v>
      </c>
      <c r="C10" s="40"/>
      <c r="D10" s="40"/>
    </row>
    <row r="11" spans="2:15" s="1" customFormat="1" ht="12.2" customHeight="1" x14ac:dyDescent="0.2">
      <c r="B11" s="40"/>
      <c r="C11" s="40"/>
      <c r="D11" s="40"/>
      <c r="G11" s="29" t="s">
        <v>147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2" t="s">
        <v>148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5" t="s">
        <v>149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150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151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152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2" t="s">
        <v>153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50.1" customHeight="1" x14ac:dyDescent="0.2">
      <c r="B27" s="12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3" s="1" customFormat="1" ht="28.7" customHeight="1" x14ac:dyDescent="0.2"/>
    <row r="29" spans="2:13" s="1" customFormat="1" ht="3.2" customHeight="1" x14ac:dyDescent="0.2"/>
    <row r="30" spans="2:13" s="1" customFormat="1" ht="18.2" customHeight="1" x14ac:dyDescent="0.2">
      <c r="B30" s="15" t="s">
        <v>154</v>
      </c>
      <c r="C30" s="15"/>
      <c r="D30" s="15"/>
      <c r="E30" s="15"/>
      <c r="F30" s="15"/>
      <c r="G30" s="15"/>
      <c r="H30" s="15"/>
      <c r="I30" s="15"/>
      <c r="J30" s="15"/>
      <c r="K30" s="15"/>
    </row>
    <row r="31" spans="2:13" s="1" customFormat="1" ht="5.25" customHeight="1" x14ac:dyDescent="0.2"/>
    <row r="32" spans="2:13" s="1" customFormat="1" ht="59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7" t="s">
        <v>10</v>
      </c>
      <c r="M32" s="17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10397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3">
        <f>ROUND(I33+ K33,2)</f>
        <v>0</v>
      </c>
      <c r="M33" s="14"/>
    </row>
    <row r="34" spans="2:13" s="1" customFormat="1" ht="3.2" customHeight="1" x14ac:dyDescent="0.2"/>
    <row r="35" spans="2:13" s="1" customFormat="1" ht="18.2" customHeight="1" x14ac:dyDescent="0.2">
      <c r="B35" s="15" t="s">
        <v>155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59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466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3.2" customHeight="1" x14ac:dyDescent="0.2"/>
    <row r="40" spans="2:13" s="1" customFormat="1" ht="18.2" customHeight="1" x14ac:dyDescent="0.2">
      <c r="B40" s="15" t="s">
        <v>156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10</v>
      </c>
      <c r="M42" s="17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14501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3">
        <f>ROUND(I43+ K43,2)</f>
        <v>0</v>
      </c>
      <c r="M43" s="14"/>
    </row>
    <row r="44" spans="2:13" s="1" customFormat="1" ht="3.2" customHeight="1" x14ac:dyDescent="0.2"/>
    <row r="45" spans="2:13" s="1" customFormat="1" ht="18.2" customHeight="1" x14ac:dyDescent="0.2">
      <c r="B45" s="15" t="s">
        <v>157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57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7" t="s">
        <v>10</v>
      </c>
      <c r="M47" s="17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1979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3">
        <f>ROUND(I48+ K48,2)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15" t="s">
        <v>158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59.2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2375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3">
        <f>ROUND(I53+ K53,2)</f>
        <v>0</v>
      </c>
      <c r="M53" s="14"/>
    </row>
    <row r="54" spans="2:13" s="1" customFormat="1" ht="9" customHeight="1" x14ac:dyDescent="0.2"/>
    <row r="55" spans="2:13" s="1" customFormat="1" ht="58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7" t="s">
        <v>10</v>
      </c>
      <c r="M55" s="17"/>
    </row>
    <row r="56" spans="2:13" s="1" customFormat="1" ht="49.15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19.940000000000001</v>
      </c>
      <c r="H56" s="10">
        <v>0</v>
      </c>
      <c r="I56" s="9">
        <f t="shared" ref="I56:I95" si="0">ROUND(G56* H56,2)</f>
        <v>0</v>
      </c>
      <c r="J56" s="5">
        <v>8</v>
      </c>
      <c r="K56" s="9">
        <f t="shared" ref="K56:K95" si="1">ROUND(I56* J56/100,2)</f>
        <v>0</v>
      </c>
      <c r="L56" s="13">
        <f t="shared" ref="L56:L95" si="2">ROUND(I56+ K56,2)</f>
        <v>0</v>
      </c>
      <c r="M56" s="14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18</v>
      </c>
      <c r="G57" s="8">
        <v>22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38.85" customHeight="1" x14ac:dyDescent="0.2">
      <c r="B58" s="5">
        <v>8</v>
      </c>
      <c r="C58" s="6" t="s">
        <v>22</v>
      </c>
      <c r="D58" s="6" t="s">
        <v>23</v>
      </c>
      <c r="E58" s="7" t="s">
        <v>24</v>
      </c>
      <c r="F58" s="6" t="s">
        <v>18</v>
      </c>
      <c r="G58" s="8">
        <v>15.83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9</v>
      </c>
      <c r="C59" s="6" t="s">
        <v>172</v>
      </c>
      <c r="D59" s="6" t="s">
        <v>173</v>
      </c>
      <c r="E59" s="7" t="s">
        <v>174</v>
      </c>
      <c r="F59" s="6" t="s">
        <v>25</v>
      </c>
      <c r="G59" s="8">
        <v>9.35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10</v>
      </c>
      <c r="C60" s="6" t="s">
        <v>26</v>
      </c>
      <c r="D60" s="6" t="s">
        <v>27</v>
      </c>
      <c r="E60" s="7" t="s">
        <v>28</v>
      </c>
      <c r="F60" s="6" t="s">
        <v>29</v>
      </c>
      <c r="G60" s="8">
        <v>5.2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11</v>
      </c>
      <c r="C61" s="6" t="s">
        <v>30</v>
      </c>
      <c r="D61" s="6" t="s">
        <v>31</v>
      </c>
      <c r="E61" s="7" t="s">
        <v>32</v>
      </c>
      <c r="F61" s="6" t="s">
        <v>29</v>
      </c>
      <c r="G61" s="8">
        <v>234.03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12</v>
      </c>
      <c r="C62" s="6" t="s">
        <v>33</v>
      </c>
      <c r="D62" s="6" t="s">
        <v>34</v>
      </c>
      <c r="E62" s="7" t="s">
        <v>35</v>
      </c>
      <c r="F62" s="6" t="s">
        <v>29</v>
      </c>
      <c r="G62" s="8">
        <v>0.66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13</v>
      </c>
      <c r="C63" s="6" t="s">
        <v>36</v>
      </c>
      <c r="D63" s="6" t="s">
        <v>37</v>
      </c>
      <c r="E63" s="7" t="s">
        <v>38</v>
      </c>
      <c r="F63" s="6" t="s">
        <v>29</v>
      </c>
      <c r="G63" s="8">
        <v>4.54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14</v>
      </c>
      <c r="C64" s="6" t="s">
        <v>39</v>
      </c>
      <c r="D64" s="6" t="s">
        <v>40</v>
      </c>
      <c r="E64" s="7" t="s">
        <v>41</v>
      </c>
      <c r="F64" s="6" t="s">
        <v>25</v>
      </c>
      <c r="G64" s="8">
        <v>90.02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15</v>
      </c>
      <c r="C65" s="6" t="s">
        <v>42</v>
      </c>
      <c r="D65" s="6" t="s">
        <v>43</v>
      </c>
      <c r="E65" s="7" t="s">
        <v>44</v>
      </c>
      <c r="F65" s="6" t="s">
        <v>25</v>
      </c>
      <c r="G65" s="8">
        <v>156.58000000000001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16</v>
      </c>
      <c r="C66" s="6" t="s">
        <v>45</v>
      </c>
      <c r="D66" s="6" t="s">
        <v>46</v>
      </c>
      <c r="E66" s="7" t="s">
        <v>47</v>
      </c>
      <c r="F66" s="6" t="s">
        <v>25</v>
      </c>
      <c r="G66" s="8">
        <v>13.75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17</v>
      </c>
      <c r="C67" s="6" t="s">
        <v>48</v>
      </c>
      <c r="D67" s="6" t="s">
        <v>49</v>
      </c>
      <c r="E67" s="7" t="s">
        <v>50</v>
      </c>
      <c r="F67" s="6" t="s">
        <v>25</v>
      </c>
      <c r="G67" s="8">
        <v>260.35000000000002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18</v>
      </c>
      <c r="C68" s="6" t="s">
        <v>51</v>
      </c>
      <c r="D68" s="6" t="s">
        <v>52</v>
      </c>
      <c r="E68" s="7" t="s">
        <v>53</v>
      </c>
      <c r="F68" s="6" t="s">
        <v>18</v>
      </c>
      <c r="G68" s="8">
        <v>7.07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19</v>
      </c>
      <c r="C69" s="6" t="s">
        <v>54</v>
      </c>
      <c r="D69" s="6" t="s">
        <v>55</v>
      </c>
      <c r="E69" s="7" t="s">
        <v>56</v>
      </c>
      <c r="F69" s="6" t="s">
        <v>18</v>
      </c>
      <c r="G69" s="8">
        <v>44.3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20</v>
      </c>
      <c r="C70" s="6" t="s">
        <v>57</v>
      </c>
      <c r="D70" s="6" t="s">
        <v>58</v>
      </c>
      <c r="E70" s="7" t="s">
        <v>59</v>
      </c>
      <c r="F70" s="6" t="s">
        <v>18</v>
      </c>
      <c r="G70" s="8">
        <v>63.11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21</v>
      </c>
      <c r="C71" s="6" t="s">
        <v>60</v>
      </c>
      <c r="D71" s="6" t="s">
        <v>61</v>
      </c>
      <c r="E71" s="7" t="s">
        <v>62</v>
      </c>
      <c r="F71" s="6" t="s">
        <v>18</v>
      </c>
      <c r="G71" s="8">
        <v>69.22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22</v>
      </c>
      <c r="C72" s="6" t="s">
        <v>63</v>
      </c>
      <c r="D72" s="6" t="s">
        <v>64</v>
      </c>
      <c r="E72" s="7" t="s">
        <v>65</v>
      </c>
      <c r="F72" s="6" t="s">
        <v>18</v>
      </c>
      <c r="G72" s="8">
        <v>39.76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23</v>
      </c>
      <c r="C73" s="6" t="s">
        <v>66</v>
      </c>
      <c r="D73" s="6" t="s">
        <v>67</v>
      </c>
      <c r="E73" s="7" t="s">
        <v>68</v>
      </c>
      <c r="F73" s="6" t="s">
        <v>69</v>
      </c>
      <c r="G73" s="8">
        <v>327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24</v>
      </c>
      <c r="C74" s="6" t="s">
        <v>70</v>
      </c>
      <c r="D74" s="6" t="s">
        <v>71</v>
      </c>
      <c r="E74" s="7" t="s">
        <v>72</v>
      </c>
      <c r="F74" s="6" t="s">
        <v>69</v>
      </c>
      <c r="G74" s="8">
        <v>35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25</v>
      </c>
      <c r="C75" s="6" t="s">
        <v>73</v>
      </c>
      <c r="D75" s="6" t="s">
        <v>74</v>
      </c>
      <c r="E75" s="7" t="s">
        <v>75</v>
      </c>
      <c r="F75" s="6" t="s">
        <v>76</v>
      </c>
      <c r="G75" s="8">
        <v>31.15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26</v>
      </c>
      <c r="C76" s="6" t="s">
        <v>77</v>
      </c>
      <c r="D76" s="6" t="s">
        <v>78</v>
      </c>
      <c r="E76" s="7" t="s">
        <v>79</v>
      </c>
      <c r="F76" s="6" t="s">
        <v>69</v>
      </c>
      <c r="G76" s="8">
        <v>259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27</v>
      </c>
      <c r="C77" s="6" t="s">
        <v>80</v>
      </c>
      <c r="D77" s="6" t="s">
        <v>81</v>
      </c>
      <c r="E77" s="7" t="s">
        <v>82</v>
      </c>
      <c r="F77" s="6" t="s">
        <v>69</v>
      </c>
      <c r="G77" s="8">
        <v>1052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28</v>
      </c>
      <c r="C78" s="6" t="s">
        <v>83</v>
      </c>
      <c r="D78" s="6" t="s">
        <v>84</v>
      </c>
      <c r="E78" s="7" t="s">
        <v>85</v>
      </c>
      <c r="F78" s="6" t="s">
        <v>76</v>
      </c>
      <c r="G78" s="8">
        <v>15.79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29</v>
      </c>
      <c r="C79" s="6" t="s">
        <v>86</v>
      </c>
      <c r="D79" s="6" t="s">
        <v>87</v>
      </c>
      <c r="E79" s="7" t="s">
        <v>88</v>
      </c>
      <c r="F79" s="6" t="s">
        <v>89</v>
      </c>
      <c r="G79" s="8">
        <v>510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3">
        <f t="shared" si="2"/>
        <v>0</v>
      </c>
      <c r="M79" s="14"/>
    </row>
    <row r="80" spans="2:13" s="1" customFormat="1" ht="28.7" customHeight="1" x14ac:dyDescent="0.2">
      <c r="B80" s="5">
        <v>30</v>
      </c>
      <c r="C80" s="6" t="s">
        <v>90</v>
      </c>
      <c r="D80" s="6" t="s">
        <v>91</v>
      </c>
      <c r="E80" s="7" t="s">
        <v>92</v>
      </c>
      <c r="F80" s="6" t="s">
        <v>93</v>
      </c>
      <c r="G80" s="8">
        <v>26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3" s="1" customFormat="1" ht="28.7" customHeight="1" x14ac:dyDescent="0.2">
      <c r="B81" s="5">
        <v>31</v>
      </c>
      <c r="C81" s="6" t="s">
        <v>94</v>
      </c>
      <c r="D81" s="6" t="s">
        <v>95</v>
      </c>
      <c r="E81" s="7" t="s">
        <v>96</v>
      </c>
      <c r="F81" s="6" t="s">
        <v>69</v>
      </c>
      <c r="G81" s="8">
        <v>29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32</v>
      </c>
      <c r="C82" s="6" t="s">
        <v>97</v>
      </c>
      <c r="D82" s="6" t="s">
        <v>98</v>
      </c>
      <c r="E82" s="7" t="s">
        <v>99</v>
      </c>
      <c r="F82" s="6" t="s">
        <v>69</v>
      </c>
      <c r="G82" s="8">
        <v>205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3" s="1" customFormat="1" ht="19.7" customHeight="1" x14ac:dyDescent="0.2">
      <c r="B83" s="5">
        <v>33</v>
      </c>
      <c r="C83" s="6" t="s">
        <v>100</v>
      </c>
      <c r="D83" s="6" t="s">
        <v>101</v>
      </c>
      <c r="E83" s="7" t="s">
        <v>102</v>
      </c>
      <c r="F83" s="6" t="s">
        <v>18</v>
      </c>
      <c r="G83" s="8">
        <v>2.8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3" s="1" customFormat="1" ht="19.7" customHeight="1" x14ac:dyDescent="0.2">
      <c r="B84" s="5">
        <v>34</v>
      </c>
      <c r="C84" s="6" t="s">
        <v>103</v>
      </c>
      <c r="D84" s="6" t="s">
        <v>104</v>
      </c>
      <c r="E84" s="7" t="s">
        <v>105</v>
      </c>
      <c r="F84" s="6" t="s">
        <v>18</v>
      </c>
      <c r="G84" s="8">
        <v>8.49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19.7" customHeight="1" x14ac:dyDescent="0.2">
      <c r="B85" s="5">
        <v>35</v>
      </c>
      <c r="C85" s="6" t="s">
        <v>106</v>
      </c>
      <c r="D85" s="6" t="s">
        <v>107</v>
      </c>
      <c r="E85" s="7" t="s">
        <v>108</v>
      </c>
      <c r="F85" s="6" t="s">
        <v>29</v>
      </c>
      <c r="G85" s="8">
        <v>0.9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3">
        <f t="shared" si="2"/>
        <v>0</v>
      </c>
      <c r="M85" s="14"/>
    </row>
    <row r="86" spans="2:13" s="1" customFormat="1" ht="28.7" customHeight="1" x14ac:dyDescent="0.2">
      <c r="B86" s="5">
        <v>36</v>
      </c>
      <c r="C86" s="6" t="s">
        <v>109</v>
      </c>
      <c r="D86" s="6" t="s">
        <v>110</v>
      </c>
      <c r="E86" s="7" t="s">
        <v>111</v>
      </c>
      <c r="F86" s="6" t="s">
        <v>89</v>
      </c>
      <c r="G86" s="8">
        <v>16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3">
        <f t="shared" si="2"/>
        <v>0</v>
      </c>
      <c r="M86" s="14"/>
    </row>
    <row r="87" spans="2:13" s="1" customFormat="1" ht="28.7" customHeight="1" x14ac:dyDescent="0.2">
      <c r="B87" s="5">
        <v>37</v>
      </c>
      <c r="C87" s="6" t="s">
        <v>112</v>
      </c>
      <c r="D87" s="6" t="s">
        <v>113</v>
      </c>
      <c r="E87" s="7" t="s">
        <v>114</v>
      </c>
      <c r="F87" s="6" t="s">
        <v>115</v>
      </c>
      <c r="G87" s="8">
        <v>850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38</v>
      </c>
      <c r="C88" s="6" t="s">
        <v>116</v>
      </c>
      <c r="D88" s="6" t="s">
        <v>117</v>
      </c>
      <c r="E88" s="7" t="s">
        <v>118</v>
      </c>
      <c r="F88" s="6" t="s">
        <v>115</v>
      </c>
      <c r="G88" s="8">
        <v>3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3">
        <f t="shared" si="2"/>
        <v>0</v>
      </c>
      <c r="M88" s="14"/>
    </row>
    <row r="89" spans="2:13" s="1" customFormat="1" ht="19.7" customHeight="1" x14ac:dyDescent="0.2">
      <c r="B89" s="5">
        <v>39</v>
      </c>
      <c r="C89" s="6" t="s">
        <v>119</v>
      </c>
      <c r="D89" s="6" t="s">
        <v>120</v>
      </c>
      <c r="E89" s="7" t="s">
        <v>121</v>
      </c>
      <c r="F89" s="6" t="s">
        <v>89</v>
      </c>
      <c r="G89" s="8">
        <v>845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3">
        <f t="shared" si="2"/>
        <v>0</v>
      </c>
      <c r="M89" s="14"/>
    </row>
    <row r="90" spans="2:13" s="1" customFormat="1" ht="19.7" customHeight="1" x14ac:dyDescent="0.2">
      <c r="B90" s="5">
        <v>40</v>
      </c>
      <c r="C90" s="6" t="s">
        <v>122</v>
      </c>
      <c r="D90" s="6" t="s">
        <v>123</v>
      </c>
      <c r="E90" s="7" t="s">
        <v>124</v>
      </c>
      <c r="F90" s="6" t="s">
        <v>89</v>
      </c>
      <c r="G90" s="8">
        <v>120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3">
        <f t="shared" si="2"/>
        <v>0</v>
      </c>
      <c r="M90" s="14"/>
    </row>
    <row r="91" spans="2:13" s="1" customFormat="1" ht="19.7" customHeight="1" x14ac:dyDescent="0.2">
      <c r="B91" s="5">
        <v>41</v>
      </c>
      <c r="C91" s="6" t="s">
        <v>125</v>
      </c>
      <c r="D91" s="6" t="s">
        <v>126</v>
      </c>
      <c r="E91" s="7" t="s">
        <v>127</v>
      </c>
      <c r="F91" s="6" t="s">
        <v>89</v>
      </c>
      <c r="G91" s="8">
        <v>16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3">
        <f t="shared" si="2"/>
        <v>0</v>
      </c>
      <c r="M91" s="14"/>
    </row>
    <row r="92" spans="2:13" s="1" customFormat="1" ht="19.7" customHeight="1" x14ac:dyDescent="0.2">
      <c r="B92" s="5">
        <v>42</v>
      </c>
      <c r="C92" s="6" t="s">
        <v>128</v>
      </c>
      <c r="D92" s="6" t="s">
        <v>129</v>
      </c>
      <c r="E92" s="7" t="s">
        <v>130</v>
      </c>
      <c r="F92" s="6" t="s">
        <v>89</v>
      </c>
      <c r="G92" s="8">
        <v>681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3">
        <f t="shared" si="2"/>
        <v>0</v>
      </c>
      <c r="M92" s="14"/>
    </row>
    <row r="93" spans="2:13" s="1" customFormat="1" ht="19.7" customHeight="1" x14ac:dyDescent="0.2">
      <c r="B93" s="5">
        <v>43</v>
      </c>
      <c r="C93" s="6" t="s">
        <v>131</v>
      </c>
      <c r="D93" s="6" t="s">
        <v>132</v>
      </c>
      <c r="E93" s="7" t="s">
        <v>130</v>
      </c>
      <c r="F93" s="6" t="s">
        <v>89</v>
      </c>
      <c r="G93" s="8">
        <v>8</v>
      </c>
      <c r="H93" s="10">
        <v>0</v>
      </c>
      <c r="I93" s="9">
        <f t="shared" si="0"/>
        <v>0</v>
      </c>
      <c r="J93" s="5">
        <v>23</v>
      </c>
      <c r="K93" s="9">
        <f t="shared" si="1"/>
        <v>0</v>
      </c>
      <c r="L93" s="13">
        <f t="shared" si="2"/>
        <v>0</v>
      </c>
      <c r="M93" s="14"/>
    </row>
    <row r="94" spans="2:13" s="1" customFormat="1" ht="28.7" customHeight="1" x14ac:dyDescent="0.2">
      <c r="B94" s="5">
        <v>44</v>
      </c>
      <c r="C94" s="6" t="s">
        <v>133</v>
      </c>
      <c r="D94" s="6" t="s">
        <v>134</v>
      </c>
      <c r="E94" s="7" t="s">
        <v>135</v>
      </c>
      <c r="F94" s="6" t="s">
        <v>89</v>
      </c>
      <c r="G94" s="8">
        <v>1600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3">
        <f t="shared" si="2"/>
        <v>0</v>
      </c>
      <c r="M94" s="14"/>
    </row>
    <row r="95" spans="2:13" s="1" customFormat="1" ht="28.7" customHeight="1" x14ac:dyDescent="0.2">
      <c r="B95" s="5">
        <v>45</v>
      </c>
      <c r="C95" s="6" t="s">
        <v>136</v>
      </c>
      <c r="D95" s="6" t="s">
        <v>137</v>
      </c>
      <c r="E95" s="7" t="s">
        <v>138</v>
      </c>
      <c r="F95" s="6" t="s">
        <v>89</v>
      </c>
      <c r="G95" s="8">
        <v>2500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3">
        <f t="shared" si="2"/>
        <v>0</v>
      </c>
      <c r="M95" s="14"/>
    </row>
    <row r="96" spans="2:13" s="1" customFormat="1" ht="55.9" customHeight="1" x14ac:dyDescent="0.2"/>
    <row r="97" spans="2:14" s="1" customFormat="1" ht="21.4" customHeight="1" x14ac:dyDescent="0.2">
      <c r="B97" s="20" t="s">
        <v>139</v>
      </c>
      <c r="C97" s="20"/>
      <c r="D97" s="20"/>
      <c r="E97" s="20"/>
      <c r="F97" s="23">
        <f>ROUND(I33+I38+I43+I48+I53+I56+I57+I58+I59+I60+I61+I62+I63+I64+I65+I66+I67+I68+I69+I70+I71+I72+I73+I74+I75+I76+I77+I78+I79+I80+I81+I82+I83+I84+I85+I86+I87+I88+I89+I90+I91+I92+I93+I94+I95,2)</f>
        <v>0</v>
      </c>
      <c r="G97" s="24"/>
      <c r="H97" s="24"/>
      <c r="I97" s="24"/>
      <c r="J97" s="24"/>
      <c r="K97" s="24"/>
      <c r="L97" s="24"/>
      <c r="M97" s="25"/>
    </row>
    <row r="98" spans="2:14" s="1" customFormat="1" ht="21.4" customHeight="1" x14ac:dyDescent="0.2">
      <c r="B98" s="20" t="s">
        <v>140</v>
      </c>
      <c r="C98" s="20"/>
      <c r="D98" s="20"/>
      <c r="E98" s="20"/>
      <c r="F98" s="26">
        <f>ROUND(L33+L38+L43+L48+L53+L56+L57+L58+L59+L60+L61+L62+L63+L64+L65+L66+L67+L68+L69+L70+L71+L72+L73+L74+L75+L76+L77+L78+L79+L80+L81+L82+L83+L84+L85+L86+L87+L88+L89+L90+L91+L92+L93+L94+L95,2)</f>
        <v>0</v>
      </c>
      <c r="G98" s="27"/>
      <c r="H98" s="27"/>
      <c r="I98" s="27"/>
      <c r="J98" s="27"/>
      <c r="K98" s="27"/>
      <c r="L98" s="27"/>
      <c r="M98" s="28"/>
    </row>
    <row r="99" spans="2:14" s="1" customFormat="1" ht="11.1" customHeight="1" x14ac:dyDescent="0.2"/>
    <row r="100" spans="2:14" s="1" customFormat="1" ht="80.099999999999994" customHeight="1" x14ac:dyDescent="0.2">
      <c r="B100" s="21" t="s">
        <v>159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2.65" customHeight="1" x14ac:dyDescent="0.2"/>
    <row r="102" spans="2:14" s="1" customFormat="1" ht="110.1" customHeight="1" x14ac:dyDescent="0.2">
      <c r="B102" s="21" t="s">
        <v>160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5.25" customHeight="1" x14ac:dyDescent="0.2"/>
    <row r="104" spans="2:14" s="1" customFormat="1" ht="110.1" customHeight="1" x14ac:dyDescent="0.2">
      <c r="B104" s="30" t="s">
        <v>161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5.25" customHeight="1" x14ac:dyDescent="0.2"/>
    <row r="106" spans="2:14" s="1" customFormat="1" ht="37.9" customHeight="1" x14ac:dyDescent="0.2">
      <c r="B106" s="39" t="s">
        <v>141</v>
      </c>
      <c r="C106" s="39"/>
      <c r="D106" s="39"/>
      <c r="E106" s="39"/>
      <c r="F106" s="34" t="s">
        <v>142</v>
      </c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</row>
    <row r="108" spans="2:14" s="1" customFormat="1" ht="28.7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8.7" customHeight="1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</row>
    <row r="110" spans="2:14" s="1" customFormat="1" ht="28.7" customHeight="1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4" s="1" customFormat="1" ht="2.65" customHeight="1" x14ac:dyDescent="0.2"/>
    <row r="112" spans="2:14" s="1" customFormat="1" ht="203.1" customHeight="1" x14ac:dyDescent="0.2">
      <c r="B112" s="21" t="s">
        <v>162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65" customHeight="1" x14ac:dyDescent="0.2"/>
    <row r="114" spans="2:14" s="1" customFormat="1" ht="36.950000000000003" customHeight="1" x14ac:dyDescent="0.2">
      <c r="B114" s="38" t="s">
        <v>163</v>
      </c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2:14" s="1" customFormat="1" ht="2.65" customHeight="1" x14ac:dyDescent="0.2"/>
    <row r="116" spans="2:14" s="1" customFormat="1" ht="37.9" customHeight="1" x14ac:dyDescent="0.2">
      <c r="B116" s="39" t="s">
        <v>143</v>
      </c>
      <c r="C116" s="39"/>
      <c r="D116" s="39"/>
      <c r="E116" s="39"/>
      <c r="F116" s="36" t="s">
        <v>144</v>
      </c>
      <c r="G116" s="36"/>
      <c r="H116" s="36"/>
      <c r="I116" s="36"/>
      <c r="J116" s="36"/>
      <c r="K116" s="36"/>
      <c r="L116" s="36"/>
    </row>
    <row r="117" spans="2:14" s="1" customFormat="1" ht="28.7" customHeight="1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</row>
    <row r="118" spans="2:14" s="1" customFormat="1" ht="28.7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7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8.7" customHeight="1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</row>
    <row r="121" spans="2:14" s="1" customFormat="1" ht="2.65" customHeight="1" x14ac:dyDescent="0.2"/>
    <row r="122" spans="2:14" s="1" customFormat="1" ht="159.94999999999999" customHeight="1" x14ac:dyDescent="0.2">
      <c r="B122" s="21" t="s">
        <v>164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54.95" customHeight="1" x14ac:dyDescent="0.2">
      <c r="B124" s="21" t="s">
        <v>165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60" customHeight="1" x14ac:dyDescent="0.2">
      <c r="B126" s="30" t="s">
        <v>166</v>
      </c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</row>
    <row r="127" spans="2:14" s="1" customFormat="1" ht="2.65" customHeight="1" x14ac:dyDescent="0.2"/>
    <row r="128" spans="2:14" s="1" customFormat="1" ht="48" customHeight="1" x14ac:dyDescent="0.2">
      <c r="B128" s="30" t="s">
        <v>167</v>
      </c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</row>
    <row r="129" spans="2:14" s="1" customFormat="1" ht="2.65" customHeight="1" x14ac:dyDescent="0.2"/>
    <row r="130" spans="2:14" s="1" customFormat="1" ht="125.1" customHeight="1" x14ac:dyDescent="0.2">
      <c r="B130" s="21" t="s">
        <v>168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2.65" customHeight="1" x14ac:dyDescent="0.2"/>
    <row r="132" spans="2:14" s="1" customFormat="1" ht="84.95" customHeight="1" x14ac:dyDescent="0.2">
      <c r="B132" s="21" t="s">
        <v>169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</row>
    <row r="133" spans="2:14" s="1" customFormat="1" ht="86.85" customHeight="1" x14ac:dyDescent="0.2"/>
    <row r="134" spans="2:14" s="1" customFormat="1" ht="17.649999999999999" customHeight="1" x14ac:dyDescent="0.2">
      <c r="I134" s="37" t="s">
        <v>170</v>
      </c>
      <c r="J134" s="37"/>
    </row>
    <row r="135" spans="2:14" s="1" customFormat="1" ht="145.15" customHeight="1" x14ac:dyDescent="0.2"/>
    <row r="136" spans="2:14" s="1" customFormat="1" ht="81.599999999999994" customHeight="1" x14ac:dyDescent="0.2">
      <c r="B136" s="31" t="s">
        <v>171</v>
      </c>
      <c r="C136" s="31"/>
      <c r="D136" s="31"/>
      <c r="E136" s="31"/>
      <c r="F136" s="31"/>
      <c r="G136" s="31"/>
      <c r="H136" s="31"/>
      <c r="I136" s="31"/>
      <c r="J136" s="31"/>
    </row>
    <row r="137" spans="2:14" s="1" customFormat="1" ht="28.7" customHeight="1" x14ac:dyDescent="0.2"/>
  </sheetData>
  <mergeCells count="109">
    <mergeCell ref="B119:E119"/>
    <mergeCell ref="B120:E120"/>
    <mergeCell ref="B122:N122"/>
    <mergeCell ref="B124:N124"/>
    <mergeCell ref="B126:N126"/>
    <mergeCell ref="B10:D11"/>
    <mergeCell ref="B102:N102"/>
    <mergeCell ref="B104:N104"/>
    <mergeCell ref="B106:E106"/>
    <mergeCell ref="B107:E107"/>
    <mergeCell ref="B108:E108"/>
    <mergeCell ref="B109:E109"/>
    <mergeCell ref="B110:E110"/>
    <mergeCell ref="B112:N1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B128:N128"/>
    <mergeCell ref="B130:N130"/>
    <mergeCell ref="B132:N132"/>
    <mergeCell ref="B136:J136"/>
    <mergeCell ref="B24:L24"/>
    <mergeCell ref="B26:L26"/>
    <mergeCell ref="B30:K30"/>
    <mergeCell ref="B35:K35"/>
    <mergeCell ref="B40:K40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4:N114"/>
    <mergeCell ref="B116:E116"/>
    <mergeCell ref="B117:E117"/>
    <mergeCell ref="B118:E118"/>
    <mergeCell ref="B97:E97"/>
    <mergeCell ref="B98:E98"/>
    <mergeCell ref="B100:N100"/>
    <mergeCell ref="E14:G14"/>
    <mergeCell ref="F97:M97"/>
    <mergeCell ref="F98:M98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5:M75"/>
    <mergeCell ref="L76:M76"/>
    <mergeCell ref="L77:M77"/>
    <mergeCell ref="L78:M78"/>
    <mergeCell ref="L79:M79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B3:E3"/>
    <mergeCell ref="B5:E5"/>
    <mergeCell ref="B7:E7"/>
    <mergeCell ref="B4:D4"/>
    <mergeCell ref="L95:M95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50:K50"/>
    <mergeCell ref="L89:M89"/>
    <mergeCell ref="L90:M90"/>
    <mergeCell ref="L91:M91"/>
    <mergeCell ref="L92:M92"/>
    <mergeCell ref="L93:M93"/>
    <mergeCell ref="L94:M9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2023-10-17T12:38:57Z</cp:lastPrinted>
  <dcterms:created xsi:type="dcterms:W3CDTF">2023-10-16T10:14:39Z</dcterms:created>
  <dcterms:modified xsi:type="dcterms:W3CDTF">2023-10-20T08:36:57Z</dcterms:modified>
</cp:coreProperties>
</file>