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4 przetarg\kosztorysy inwestorskie 02.10.2023\"/>
    </mc:Choice>
  </mc:AlternateContent>
  <xr:revisionPtr revIDLastSave="0" documentId="13_ncr:1_{606DE614-1050-4BC3-9F5A-AEBFFBC17F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6" i="1" l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48" i="1"/>
  <c r="I43" i="1"/>
  <c r="I38" i="1"/>
  <c r="I33" i="1"/>
  <c r="K38" i="1" l="1"/>
  <c r="L38" i="1" s="1"/>
  <c r="K48" i="1"/>
  <c r="L48" i="1" s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L74" i="1" s="1"/>
  <c r="K76" i="1"/>
  <c r="L76" i="1" s="1"/>
  <c r="K78" i="1"/>
  <c r="L78" i="1" s="1"/>
  <c r="K80" i="1"/>
  <c r="L80" i="1" s="1"/>
  <c r="K82" i="1"/>
  <c r="L82" i="1" s="1"/>
  <c r="K84" i="1"/>
  <c r="L84" i="1" s="1"/>
  <c r="K86" i="1"/>
  <c r="L86" i="1" s="1"/>
  <c r="K88" i="1"/>
  <c r="L88" i="1" s="1"/>
  <c r="K90" i="1"/>
  <c r="L90" i="1" s="1"/>
  <c r="K92" i="1"/>
  <c r="L92" i="1" s="1"/>
  <c r="K94" i="1"/>
  <c r="L94" i="1" s="1"/>
  <c r="K96" i="1"/>
  <c r="L96" i="1" s="1"/>
  <c r="F98" i="1"/>
  <c r="K33" i="1"/>
  <c r="L33" i="1" s="1"/>
  <c r="K43" i="1"/>
  <c r="L43" i="1" s="1"/>
  <c r="K53" i="1"/>
  <c r="L53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K85" i="1"/>
  <c r="L85" i="1" s="1"/>
  <c r="K87" i="1"/>
  <c r="L87" i="1" s="1"/>
  <c r="K89" i="1"/>
  <c r="L89" i="1" s="1"/>
  <c r="K91" i="1"/>
  <c r="L91" i="1" s="1"/>
  <c r="K93" i="1"/>
  <c r="L93" i="1" s="1"/>
  <c r="K95" i="1"/>
  <c r="L95" i="1" s="1"/>
  <c r="F99" i="1" l="1"/>
  <c r="B26" i="1" s="1"/>
</calcChain>
</file>

<file path=xl/sharedStrings.xml><?xml version="1.0" encoding="utf-8"?>
<sst xmlns="http://schemas.openxmlformats.org/spreadsheetml/2006/main" count="283" uniqueCount="178">
  <si>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</si>
  <si>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</si>
  <si>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</si>
  <si>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</si>
  <si>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</si>
  <si>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</si>
  <si>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</si>
  <si>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</si>
  <si>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</si>
  <si>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</si>
  <si>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</si>
  <si>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</si>
  <si>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</si>
  <si>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</si>
  <si>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</si>
  <si>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</si>
  <si>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</si>
  <si>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</si>
  <si>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</si>
  <si>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</si>
  <si>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</si>
  <si>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</si>
  <si>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</si>
  <si>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</si>
  <si>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</si>
  <si>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25</t>
  </si>
  <si>
    <t>PORZ-ROZD</t>
  </si>
  <si>
    <t>Znoszenie i układanie pozostałości do rozdrabniania</t>
  </si>
  <si>
    <t>M3P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</si>
  <si>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</si>
  <si>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</si>
  <si>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</si>
  <si>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</si>
  <si>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</si>
  <si>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</si>
  <si>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</si>
  <si>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</si>
  <si>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</si>
  <si>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</si>
  <si>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</si>
  <si>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</si>
  <si>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</si>
  <si>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</si>
  <si>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</si>
  <si>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</si>
  <si>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</si>
  <si>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</si>
  <si>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</si>
  <si>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</si>
  <si>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</si>
  <si>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</si>
  <si>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</si>
  <si>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</si>
  <si>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</si>
  <si>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</si>
  <si>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</si>
  <si>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</si>
  <si>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</si>
  <si>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</si>
  <si>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</si>
  <si>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</si>
  <si>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</si>
  <si>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</si>
  <si>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</si>
  <si>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</si>
  <si>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</si>
  <si>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</si>
  <si>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</si>
  <si>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</si>
  <si>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</si>
  <si>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</si>
  <si>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</si>
  <si>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</si>
  <si>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</si>
  <si>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</si>
  <si>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</si>
  <si>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</si>
  <si>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</si>
  <si>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</si>
  <si>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</si>
  <si>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</si>
  <si>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</si>
  <si>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</si>
  <si>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</si>
  <si>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</si>
  <si>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</si>
  <si>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</si>
  <si>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</si>
  <si>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</si>
  <si>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</si>
  <si>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</si>
  <si>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</si>
  <si>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</si>
  <si>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</si>
  <si>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</si>
  <si>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</si>
  <si>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</si>
  <si>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</si>
  <si>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</si>
  <si>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</si>
  <si>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</si>
  <si>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</si>
  <si>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</si>
  <si>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</si>
  <si>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</si>
  <si>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</si>
  <si>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</si>
  <si>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</si>
  <si>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</si>
  <si>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</si>
  <si>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</si>
  <si>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</si>
  <si>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</si>
  <si>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</si>
  <si>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</si>
  <si>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</si>
  <si>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368</t>
  </si>
  <si>
    <t>N-ZSGDNŚW</t>
  </si>
  <si>
    <t>Zbiór szyszek z gospodarczych drzewostanów nasiennych świerkowych</t>
  </si>
  <si>
    <t>388</t>
  </si>
  <si>
    <t>ZB-NASDB</t>
  </si>
  <si>
    <t>Zbiór nasion dęba</t>
  </si>
  <si>
    <t>391</t>
  </si>
  <si>
    <t>ZB-NASLP</t>
  </si>
  <si>
    <t>Zbiór nasion lipy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</si>
  <si>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</si>
  <si>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</si>
  <si>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</si>
  <si>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</si>
  <si>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</si>
  <si>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</si>
  <si>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</si>
  <si>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</si>
  <si>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</si>
  <si>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</si>
  <si>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</si>
  <si>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</si>
  <si>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</si>
  <si>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</si>
  <si>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</si>
  <si>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</si>
  <si>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</si>
  <si>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416</t>
  </si>
  <si>
    <t>DYŻ-WIEŻY</t>
  </si>
  <si>
    <t>Dyżurowanie w punktach obserwacyjnych (dyżur na dostrzegalni p-poż.)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</si>
  <si>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</si>
  <si>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</si>
  <si>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</si>
  <si>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</si>
  <si>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</si>
  <si>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</si>
  <si>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</si>
  <si>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</si>
  <si>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</si>
  <si>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</si>
  <si>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</si>
  <si>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</si>
  <si>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</si>
  <si>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</si>
  <si>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2024''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</si>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</sst>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8"/>
  <sheetViews>
    <sheetView tabSelected="1" workbookViewId="0">
      <selection activeCell="A27" sqref="A27:XFD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151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40"/>
      <c r="C3" s="40"/>
      <c r="D3" s="40"/>
      <c r="E3" s="40"/>
    </row>
    <row r="4" spans="2:15" s="1" customFormat="1" ht="2.65" customHeight="1" x14ac:dyDescent="0.2">
      <c r="B4" s="39"/>
      <c r="C4" s="39"/>
      <c r="D4" s="39"/>
    </row>
    <row r="5" spans="2:15" s="1" customFormat="1" ht="28.7" customHeight="1" x14ac:dyDescent="0.2">
      <c r="B5" s="40"/>
      <c r="C5" s="40"/>
      <c r="D5" s="40"/>
      <c r="E5" s="40"/>
    </row>
    <row r="6" spans="2:15" s="1" customFormat="1" ht="2.65" customHeight="1" x14ac:dyDescent="0.2">
      <c r="B6" s="39"/>
      <c r="C6" s="39"/>
      <c r="D6" s="39"/>
    </row>
    <row r="7" spans="2:15" s="1" customFormat="1" ht="28.7" customHeight="1" x14ac:dyDescent="0.2">
      <c r="B7" s="40"/>
      <c r="C7" s="40"/>
      <c r="D7" s="40"/>
      <c r="E7" s="40"/>
    </row>
    <row r="8" spans="2:15" s="1" customFormat="1" ht="5.25" customHeight="1" x14ac:dyDescent="0.2">
      <c r="B8" s="39"/>
      <c r="C8" s="39"/>
      <c r="D8" s="39"/>
    </row>
    <row r="9" spans="2:15" s="1" customFormat="1" ht="4.3499999999999996" customHeight="1" x14ac:dyDescent="0.2"/>
    <row r="10" spans="2:15" s="1" customFormat="1" ht="6.95" customHeight="1" x14ac:dyDescent="0.2">
      <c r="B10" s="15" t="s">
        <v>152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6" t="s">
        <v>153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8" t="s">
        <v>154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3" t="s">
        <v>155</v>
      </c>
      <c r="C16" s="23"/>
      <c r="D16" s="23"/>
      <c r="E16" s="23"/>
      <c r="F16" s="23"/>
      <c r="G16" s="23"/>
      <c r="H16" s="23"/>
      <c r="I16" s="23"/>
    </row>
    <row r="17" spans="2:13" s="1" customFormat="1" ht="2.65" customHeight="1" x14ac:dyDescent="0.2"/>
    <row r="18" spans="2:13" s="1" customFormat="1" ht="20.85" customHeight="1" x14ac:dyDescent="0.2">
      <c r="B18" s="23" t="s">
        <v>156</v>
      </c>
      <c r="C18" s="23"/>
      <c r="D18" s="23"/>
      <c r="E18" s="23"/>
      <c r="F18" s="23"/>
      <c r="G18" s="23"/>
      <c r="H18" s="23"/>
      <c r="I18" s="23"/>
    </row>
    <row r="19" spans="2:13" s="1" customFormat="1" ht="2.65" customHeight="1" x14ac:dyDescent="0.2"/>
    <row r="20" spans="2:13" s="1" customFormat="1" ht="20.85" customHeight="1" x14ac:dyDescent="0.2">
      <c r="B20" s="23" t="s">
        <v>157</v>
      </c>
      <c r="C20" s="23"/>
      <c r="D20" s="23"/>
      <c r="E20" s="23"/>
      <c r="F20" s="23"/>
      <c r="G20" s="23"/>
      <c r="H20" s="23"/>
      <c r="I20" s="23"/>
    </row>
    <row r="21" spans="2:13" s="1" customFormat="1" ht="2.65" customHeight="1" x14ac:dyDescent="0.2"/>
    <row r="22" spans="2:13" s="1" customFormat="1" ht="20.85" customHeight="1" x14ac:dyDescent="0.2">
      <c r="B22" s="23" t="s">
        <v>158</v>
      </c>
      <c r="C22" s="23"/>
      <c r="D22" s="23"/>
      <c r="E22" s="23"/>
      <c r="F22" s="23"/>
      <c r="G22" s="23"/>
      <c r="H22" s="23"/>
      <c r="I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159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50.1" customHeight="1" x14ac:dyDescent="0.2">
      <c r="B27" s="12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3" s="1" customFormat="1" ht="28.7" customHeight="1" x14ac:dyDescent="0.2"/>
    <row r="29" spans="2:13" s="1" customFormat="1" ht="3.2" customHeight="1" x14ac:dyDescent="0.2"/>
    <row r="30" spans="2:13" s="1" customFormat="1" ht="18.2" customHeight="1" x14ac:dyDescent="0.2">
      <c r="B30" s="23" t="s">
        <v>160</v>
      </c>
      <c r="C30" s="23"/>
      <c r="D30" s="23"/>
      <c r="E30" s="23"/>
      <c r="F30" s="23"/>
      <c r="G30" s="23"/>
      <c r="H30" s="23"/>
      <c r="I30" s="23"/>
      <c r="J30" s="23"/>
      <c r="K30" s="23"/>
    </row>
    <row r="31" spans="2:13" s="1" customFormat="1" ht="5.25" customHeight="1" x14ac:dyDescent="0.2"/>
    <row r="32" spans="2:13" s="1" customFormat="1" ht="58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7" t="s">
        <v>10</v>
      </c>
      <c r="M32" s="37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11524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" customHeight="1" x14ac:dyDescent="0.2">
      <c r="B35" s="23" t="s">
        <v>161</v>
      </c>
      <c r="C35" s="23"/>
      <c r="D35" s="23"/>
      <c r="E35" s="23"/>
      <c r="F35" s="23"/>
      <c r="G35" s="23"/>
      <c r="H35" s="23"/>
      <c r="I35" s="23"/>
      <c r="J35" s="23"/>
      <c r="K35" s="23"/>
    </row>
    <row r="36" spans="2:13" s="1" customFormat="1" ht="4.5" customHeight="1" x14ac:dyDescent="0.2"/>
    <row r="37" spans="2:13" s="1" customFormat="1" ht="58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7" t="s">
        <v>10</v>
      </c>
      <c r="M37" s="37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5740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8">
        <f>ROUND(I38+ K38,2)</f>
        <v>0</v>
      </c>
      <c r="M38" s="19"/>
    </row>
    <row r="39" spans="2:13" s="1" customFormat="1" ht="3.2" customHeight="1" x14ac:dyDescent="0.2"/>
    <row r="40" spans="2:13" s="1" customFormat="1" ht="18.2" customHeight="1" x14ac:dyDescent="0.2">
      <c r="B40" s="23" t="s">
        <v>162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55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7" t="s">
        <v>10</v>
      </c>
      <c r="M42" s="37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8724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8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23" t="s">
        <v>163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55.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7" t="s">
        <v>10</v>
      </c>
      <c r="M47" s="37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758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8">
        <f>ROUND(I48+ K48,2)</f>
        <v>0</v>
      </c>
      <c r="M48" s="19"/>
    </row>
    <row r="49" spans="2:13" s="1" customFormat="1" ht="3.2" customHeight="1" x14ac:dyDescent="0.2"/>
    <row r="50" spans="2:13" s="1" customFormat="1" ht="18.2" customHeight="1" x14ac:dyDescent="0.2">
      <c r="B50" s="23" t="s">
        <v>164</v>
      </c>
      <c r="C50" s="23"/>
      <c r="D50" s="23"/>
      <c r="E50" s="23"/>
      <c r="F50" s="23"/>
      <c r="G50" s="23"/>
      <c r="H50" s="23"/>
      <c r="I50" s="23"/>
      <c r="J50" s="23"/>
      <c r="K50" s="23"/>
    </row>
    <row r="51" spans="2:13" s="1" customFormat="1" ht="5.25" customHeight="1" x14ac:dyDescent="0.2"/>
    <row r="52" spans="2:13" s="1" customFormat="1" ht="54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7" t="s">
        <v>10</v>
      </c>
      <c r="M52" s="37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1561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8">
        <f>ROUND(I53+ K53,2)</f>
        <v>0</v>
      </c>
      <c r="M53" s="19"/>
    </row>
    <row r="54" spans="2:13" s="1" customFormat="1" ht="9" customHeight="1" x14ac:dyDescent="0.2"/>
    <row r="55" spans="2:13" s="1" customFormat="1" ht="58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7" t="s">
        <v>10</v>
      </c>
      <c r="M55" s="37"/>
    </row>
    <row r="56" spans="2:13" s="1" customFormat="1" ht="49.15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29.99</v>
      </c>
      <c r="H56" s="10">
        <v>0</v>
      </c>
      <c r="I56" s="9">
        <f t="shared" ref="I56:I96" si="0">ROUND(G56* H56,2)</f>
        <v>0</v>
      </c>
      <c r="J56" s="5">
        <v>8</v>
      </c>
      <c r="K56" s="9">
        <f t="shared" ref="K56:K96" si="1">ROUND(I56* J56/100,2)</f>
        <v>0</v>
      </c>
      <c r="L56" s="18">
        <f t="shared" ref="L56:L96" si="2">ROUND(I56+ K56,2)</f>
        <v>0</v>
      </c>
      <c r="M56" s="19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10.08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38.85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29.26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19.7" customHeight="1" x14ac:dyDescent="0.2">
      <c r="B59" s="5">
        <v>9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856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9"/>
    </row>
    <row r="60" spans="2:13" s="1" customFormat="1" ht="28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5.2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8">
        <f t="shared" si="2"/>
        <v>0</v>
      </c>
      <c r="M60" s="19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32</v>
      </c>
      <c r="G61" s="8">
        <v>354.47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9"/>
    </row>
    <row r="62" spans="2:13" s="1" customFormat="1" ht="28.7" customHeight="1" x14ac:dyDescent="0.2">
      <c r="B62" s="5">
        <v>12</v>
      </c>
      <c r="C62" s="6" t="s">
        <v>36</v>
      </c>
      <c r="D62" s="6" t="s">
        <v>37</v>
      </c>
      <c r="E62" s="7" t="s">
        <v>38</v>
      </c>
      <c r="F62" s="6" t="s">
        <v>32</v>
      </c>
      <c r="G62" s="8">
        <v>26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13</v>
      </c>
      <c r="C63" s="6" t="s">
        <v>39</v>
      </c>
      <c r="D63" s="6" t="s">
        <v>40</v>
      </c>
      <c r="E63" s="7" t="s">
        <v>41</v>
      </c>
      <c r="F63" s="6" t="s">
        <v>32</v>
      </c>
      <c r="G63" s="8">
        <v>28.62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7" customHeight="1" x14ac:dyDescent="0.2">
      <c r="B64" s="5">
        <v>14</v>
      </c>
      <c r="C64" s="6" t="s">
        <v>42</v>
      </c>
      <c r="D64" s="6" t="s">
        <v>43</v>
      </c>
      <c r="E64" s="7" t="s">
        <v>44</v>
      </c>
      <c r="F64" s="6" t="s">
        <v>45</v>
      </c>
      <c r="G64" s="8">
        <v>153.56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19.7" customHeight="1" x14ac:dyDescent="0.2">
      <c r="B65" s="5">
        <v>15</v>
      </c>
      <c r="C65" s="6" t="s">
        <v>46</v>
      </c>
      <c r="D65" s="6" t="s">
        <v>47</v>
      </c>
      <c r="E65" s="7" t="s">
        <v>48</v>
      </c>
      <c r="F65" s="6" t="s">
        <v>45</v>
      </c>
      <c r="G65" s="8">
        <v>232.69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16</v>
      </c>
      <c r="C66" s="6" t="s">
        <v>49</v>
      </c>
      <c r="D66" s="6" t="s">
        <v>50</v>
      </c>
      <c r="E66" s="7" t="s">
        <v>51</v>
      </c>
      <c r="F66" s="6" t="s">
        <v>45</v>
      </c>
      <c r="G66" s="8">
        <v>11.51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19.7" customHeight="1" x14ac:dyDescent="0.2">
      <c r="B67" s="5">
        <v>17</v>
      </c>
      <c r="C67" s="6" t="s">
        <v>52</v>
      </c>
      <c r="D67" s="6" t="s">
        <v>53</v>
      </c>
      <c r="E67" s="7" t="s">
        <v>54</v>
      </c>
      <c r="F67" s="6" t="s">
        <v>45</v>
      </c>
      <c r="G67" s="8">
        <v>399.96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28.7" customHeight="1" x14ac:dyDescent="0.2">
      <c r="B68" s="5">
        <v>18</v>
      </c>
      <c r="C68" s="6" t="s">
        <v>55</v>
      </c>
      <c r="D68" s="6" t="s">
        <v>56</v>
      </c>
      <c r="E68" s="7" t="s">
        <v>57</v>
      </c>
      <c r="F68" s="6" t="s">
        <v>18</v>
      </c>
      <c r="G68" s="8">
        <v>11.08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19"/>
    </row>
    <row r="69" spans="2:13" s="1" customFormat="1" ht="28.7" customHeight="1" x14ac:dyDescent="0.2">
      <c r="B69" s="5">
        <v>19</v>
      </c>
      <c r="C69" s="6" t="s">
        <v>58</v>
      </c>
      <c r="D69" s="6" t="s">
        <v>59</v>
      </c>
      <c r="E69" s="7" t="s">
        <v>60</v>
      </c>
      <c r="F69" s="6" t="s">
        <v>18</v>
      </c>
      <c r="G69" s="8">
        <v>33.18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8">
        <f t="shared" si="2"/>
        <v>0</v>
      </c>
      <c r="M69" s="19"/>
    </row>
    <row r="70" spans="2:13" s="1" customFormat="1" ht="28.7" customHeight="1" x14ac:dyDescent="0.2">
      <c r="B70" s="5">
        <v>20</v>
      </c>
      <c r="C70" s="6" t="s">
        <v>61</v>
      </c>
      <c r="D70" s="6" t="s">
        <v>62</v>
      </c>
      <c r="E70" s="7" t="s">
        <v>63</v>
      </c>
      <c r="F70" s="6" t="s">
        <v>18</v>
      </c>
      <c r="G70" s="8">
        <v>115.83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19.7" customHeight="1" x14ac:dyDescent="0.2">
      <c r="B71" s="5">
        <v>21</v>
      </c>
      <c r="C71" s="6" t="s">
        <v>64</v>
      </c>
      <c r="D71" s="6" t="s">
        <v>65</v>
      </c>
      <c r="E71" s="7" t="s">
        <v>66</v>
      </c>
      <c r="F71" s="6" t="s">
        <v>18</v>
      </c>
      <c r="G71" s="8">
        <v>40.090000000000003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8">
        <f t="shared" si="2"/>
        <v>0</v>
      </c>
      <c r="M71" s="19"/>
    </row>
    <row r="72" spans="2:13" s="1" customFormat="1" ht="19.7" customHeight="1" x14ac:dyDescent="0.2">
      <c r="B72" s="5">
        <v>22</v>
      </c>
      <c r="C72" s="6" t="s">
        <v>67</v>
      </c>
      <c r="D72" s="6" t="s">
        <v>68</v>
      </c>
      <c r="E72" s="7" t="s">
        <v>69</v>
      </c>
      <c r="F72" s="6" t="s">
        <v>18</v>
      </c>
      <c r="G72" s="8">
        <v>72.849999999999994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8">
        <f t="shared" si="2"/>
        <v>0</v>
      </c>
      <c r="M72" s="19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73</v>
      </c>
      <c r="G73" s="8">
        <v>1413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24</v>
      </c>
      <c r="C74" s="6" t="s">
        <v>74</v>
      </c>
      <c r="D74" s="6" t="s">
        <v>75</v>
      </c>
      <c r="E74" s="7" t="s">
        <v>76</v>
      </c>
      <c r="F74" s="6" t="s">
        <v>73</v>
      </c>
      <c r="G74" s="8">
        <v>18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8">
        <f t="shared" si="2"/>
        <v>0</v>
      </c>
      <c r="M74" s="19"/>
    </row>
    <row r="75" spans="2:13" s="1" customFormat="1" ht="19.7" customHeight="1" x14ac:dyDescent="0.2">
      <c r="B75" s="5">
        <v>25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54.49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26</v>
      </c>
      <c r="C76" s="6" t="s">
        <v>81</v>
      </c>
      <c r="D76" s="6" t="s">
        <v>82</v>
      </c>
      <c r="E76" s="7" t="s">
        <v>83</v>
      </c>
      <c r="F76" s="6" t="s">
        <v>73</v>
      </c>
      <c r="G76" s="8">
        <v>1685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8">
        <f t="shared" si="2"/>
        <v>0</v>
      </c>
      <c r="M76" s="19"/>
    </row>
    <row r="77" spans="2:13" s="1" customFormat="1" ht="19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73</v>
      </c>
      <c r="G77" s="8">
        <v>620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8">
        <f t="shared" si="2"/>
        <v>0</v>
      </c>
      <c r="M77" s="19"/>
    </row>
    <row r="78" spans="2:13" s="1" customFormat="1" ht="19.7" customHeight="1" x14ac:dyDescent="0.2">
      <c r="B78" s="5">
        <v>28</v>
      </c>
      <c r="C78" s="6" t="s">
        <v>87</v>
      </c>
      <c r="D78" s="6" t="s">
        <v>88</v>
      </c>
      <c r="E78" s="7" t="s">
        <v>89</v>
      </c>
      <c r="F78" s="6" t="s">
        <v>80</v>
      </c>
      <c r="G78" s="8">
        <v>27.2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8">
        <f t="shared" si="2"/>
        <v>0</v>
      </c>
      <c r="M78" s="19"/>
    </row>
    <row r="79" spans="2:13" s="1" customFormat="1" ht="19.7" customHeight="1" x14ac:dyDescent="0.2">
      <c r="B79" s="5">
        <v>29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684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8">
        <f t="shared" si="2"/>
        <v>0</v>
      </c>
      <c r="M79" s="19"/>
    </row>
    <row r="80" spans="2:13" s="1" customFormat="1" ht="28.7" customHeight="1" x14ac:dyDescent="0.2">
      <c r="B80" s="5">
        <v>30</v>
      </c>
      <c r="C80" s="6" t="s">
        <v>94</v>
      </c>
      <c r="D80" s="6" t="s">
        <v>95</v>
      </c>
      <c r="E80" s="7" t="s">
        <v>96</v>
      </c>
      <c r="F80" s="6" t="s">
        <v>73</v>
      </c>
      <c r="G80" s="8">
        <v>44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8">
        <f t="shared" si="2"/>
        <v>0</v>
      </c>
      <c r="M80" s="19"/>
    </row>
    <row r="81" spans="2:13" s="1" customFormat="1" ht="19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73</v>
      </c>
      <c r="G81" s="8">
        <v>170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8">
        <f t="shared" si="2"/>
        <v>0</v>
      </c>
      <c r="M81" s="19"/>
    </row>
    <row r="82" spans="2:13" s="1" customFormat="1" ht="19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18</v>
      </c>
      <c r="G82" s="8">
        <v>3.3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8">
        <f t="shared" si="2"/>
        <v>0</v>
      </c>
      <c r="M82" s="19"/>
    </row>
    <row r="83" spans="2:13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105</v>
      </c>
      <c r="F83" s="6" t="s">
        <v>18</v>
      </c>
      <c r="G83" s="8">
        <v>4.04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8">
        <f t="shared" si="2"/>
        <v>0</v>
      </c>
      <c r="M83" s="19"/>
    </row>
    <row r="84" spans="2:13" s="1" customFormat="1" ht="19.7" customHeight="1" x14ac:dyDescent="0.2">
      <c r="B84" s="5">
        <v>34</v>
      </c>
      <c r="C84" s="6" t="s">
        <v>106</v>
      </c>
      <c r="D84" s="6" t="s">
        <v>107</v>
      </c>
      <c r="E84" s="7" t="s">
        <v>108</v>
      </c>
      <c r="F84" s="6" t="s">
        <v>32</v>
      </c>
      <c r="G84" s="8">
        <v>0.72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8">
        <f t="shared" si="2"/>
        <v>0</v>
      </c>
      <c r="M84" s="19"/>
    </row>
    <row r="85" spans="2:13" s="1" customFormat="1" ht="28.7" customHeight="1" x14ac:dyDescent="0.2">
      <c r="B85" s="5">
        <v>35</v>
      </c>
      <c r="C85" s="6" t="s">
        <v>109</v>
      </c>
      <c r="D85" s="6" t="s">
        <v>110</v>
      </c>
      <c r="E85" s="7" t="s">
        <v>111</v>
      </c>
      <c r="F85" s="6" t="s">
        <v>93</v>
      </c>
      <c r="G85" s="8">
        <v>16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8">
        <f t="shared" si="2"/>
        <v>0</v>
      </c>
      <c r="M85" s="19"/>
    </row>
    <row r="86" spans="2:13" s="1" customFormat="1" ht="28.7" customHeight="1" x14ac:dyDescent="0.2">
      <c r="B86" s="5">
        <v>36</v>
      </c>
      <c r="C86" s="6" t="s">
        <v>112</v>
      </c>
      <c r="D86" s="6" t="s">
        <v>113</v>
      </c>
      <c r="E86" s="7" t="s">
        <v>114</v>
      </c>
      <c r="F86" s="6" t="s">
        <v>115</v>
      </c>
      <c r="G86" s="8">
        <v>400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8">
        <f t="shared" si="2"/>
        <v>0</v>
      </c>
      <c r="M86" s="19"/>
    </row>
    <row r="87" spans="2:13" s="1" customFormat="1" ht="28.7" customHeight="1" x14ac:dyDescent="0.2">
      <c r="B87" s="5">
        <v>37</v>
      </c>
      <c r="C87" s="6" t="s">
        <v>116</v>
      </c>
      <c r="D87" s="6" t="s">
        <v>117</v>
      </c>
      <c r="E87" s="7" t="s">
        <v>118</v>
      </c>
      <c r="F87" s="6" t="s">
        <v>115</v>
      </c>
      <c r="G87" s="8">
        <v>300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8">
        <f t="shared" si="2"/>
        <v>0</v>
      </c>
      <c r="M87" s="19"/>
    </row>
    <row r="88" spans="2:13" s="1" customFormat="1" ht="19.7" customHeight="1" x14ac:dyDescent="0.2">
      <c r="B88" s="5">
        <v>38</v>
      </c>
      <c r="C88" s="6" t="s">
        <v>119</v>
      </c>
      <c r="D88" s="6" t="s">
        <v>120</v>
      </c>
      <c r="E88" s="7" t="s">
        <v>121</v>
      </c>
      <c r="F88" s="6" t="s">
        <v>115</v>
      </c>
      <c r="G88" s="8">
        <v>1100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8">
        <f t="shared" si="2"/>
        <v>0</v>
      </c>
      <c r="M88" s="19"/>
    </row>
    <row r="89" spans="2:13" s="1" customFormat="1" ht="19.7" customHeight="1" x14ac:dyDescent="0.2">
      <c r="B89" s="5">
        <v>39</v>
      </c>
      <c r="C89" s="6" t="s">
        <v>122</v>
      </c>
      <c r="D89" s="6" t="s">
        <v>123</v>
      </c>
      <c r="E89" s="7" t="s">
        <v>124</v>
      </c>
      <c r="F89" s="6" t="s">
        <v>115</v>
      </c>
      <c r="G89" s="8">
        <v>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8">
        <f t="shared" si="2"/>
        <v>0</v>
      </c>
      <c r="M89" s="19"/>
    </row>
    <row r="90" spans="2:13" s="1" customFormat="1" ht="19.7" customHeight="1" x14ac:dyDescent="0.2">
      <c r="B90" s="5">
        <v>40</v>
      </c>
      <c r="C90" s="6" t="s">
        <v>125</v>
      </c>
      <c r="D90" s="6" t="s">
        <v>126</v>
      </c>
      <c r="E90" s="7" t="s">
        <v>127</v>
      </c>
      <c r="F90" s="6" t="s">
        <v>115</v>
      </c>
      <c r="G90" s="8">
        <v>3.5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8">
        <f t="shared" si="2"/>
        <v>0</v>
      </c>
      <c r="M90" s="19"/>
    </row>
    <row r="91" spans="2:13" s="1" customFormat="1" ht="19.7" customHeight="1" x14ac:dyDescent="0.2">
      <c r="B91" s="5">
        <v>41</v>
      </c>
      <c r="C91" s="6" t="s">
        <v>128</v>
      </c>
      <c r="D91" s="6" t="s">
        <v>129</v>
      </c>
      <c r="E91" s="7" t="s">
        <v>130</v>
      </c>
      <c r="F91" s="6" t="s">
        <v>93</v>
      </c>
      <c r="G91" s="8">
        <v>624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8">
        <f t="shared" si="2"/>
        <v>0</v>
      </c>
      <c r="M91" s="19"/>
    </row>
    <row r="92" spans="2:13" s="1" customFormat="1" ht="19.7" customHeight="1" x14ac:dyDescent="0.2">
      <c r="B92" s="5">
        <v>42</v>
      </c>
      <c r="C92" s="6" t="s">
        <v>131</v>
      </c>
      <c r="D92" s="6" t="s">
        <v>132</v>
      </c>
      <c r="E92" s="7" t="s">
        <v>133</v>
      </c>
      <c r="F92" s="6" t="s">
        <v>93</v>
      </c>
      <c r="G92" s="8">
        <v>120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8">
        <f t="shared" si="2"/>
        <v>0</v>
      </c>
      <c r="M92" s="19"/>
    </row>
    <row r="93" spans="2:13" s="1" customFormat="1" ht="19.7" customHeight="1" x14ac:dyDescent="0.2">
      <c r="B93" s="5">
        <v>43</v>
      </c>
      <c r="C93" s="6" t="s">
        <v>134</v>
      </c>
      <c r="D93" s="6" t="s">
        <v>135</v>
      </c>
      <c r="E93" s="7" t="s">
        <v>136</v>
      </c>
      <c r="F93" s="6" t="s">
        <v>93</v>
      </c>
      <c r="G93" s="8">
        <v>16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8">
        <f t="shared" si="2"/>
        <v>0</v>
      </c>
      <c r="M93" s="19"/>
    </row>
    <row r="94" spans="2:13" s="1" customFormat="1" ht="19.7" customHeight="1" x14ac:dyDescent="0.2">
      <c r="B94" s="5">
        <v>44</v>
      </c>
      <c r="C94" s="6" t="s">
        <v>137</v>
      </c>
      <c r="D94" s="6" t="s">
        <v>138</v>
      </c>
      <c r="E94" s="7" t="s">
        <v>139</v>
      </c>
      <c r="F94" s="6" t="s">
        <v>93</v>
      </c>
      <c r="G94" s="8">
        <v>659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8">
        <f t="shared" si="2"/>
        <v>0</v>
      </c>
      <c r="M94" s="19"/>
    </row>
    <row r="95" spans="2:13" s="1" customFormat="1" ht="19.7" customHeight="1" x14ac:dyDescent="0.2">
      <c r="B95" s="5">
        <v>45</v>
      </c>
      <c r="C95" s="6" t="s">
        <v>140</v>
      </c>
      <c r="D95" s="6" t="s">
        <v>141</v>
      </c>
      <c r="E95" s="7" t="s">
        <v>139</v>
      </c>
      <c r="F95" s="6" t="s">
        <v>93</v>
      </c>
      <c r="G95" s="8">
        <v>8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8">
        <f t="shared" si="2"/>
        <v>0</v>
      </c>
      <c r="M95" s="19"/>
    </row>
    <row r="96" spans="2:13" s="1" customFormat="1" ht="28.7" customHeight="1" x14ac:dyDescent="0.2">
      <c r="B96" s="5">
        <v>46</v>
      </c>
      <c r="C96" s="6" t="s">
        <v>142</v>
      </c>
      <c r="D96" s="6" t="s">
        <v>143</v>
      </c>
      <c r="E96" s="7" t="s">
        <v>144</v>
      </c>
      <c r="F96" s="6" t="s">
        <v>93</v>
      </c>
      <c r="G96" s="8">
        <v>2500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8">
        <f t="shared" si="2"/>
        <v>0</v>
      </c>
      <c r="M96" s="19"/>
    </row>
    <row r="97" spans="2:14" s="1" customFormat="1" ht="55.9" customHeight="1" x14ac:dyDescent="0.2"/>
    <row r="98" spans="2:14" s="1" customFormat="1" ht="21.4" customHeight="1" x14ac:dyDescent="0.2">
      <c r="B98" s="27" t="s">
        <v>145</v>
      </c>
      <c r="C98" s="27"/>
      <c r="D98" s="27"/>
      <c r="E98" s="27"/>
      <c r="F98" s="30">
        <f>ROUND(I33+I38+I43+I48+I53+I56+I57+I58+I59+I60+I61+I62+I63+I64+I65+I66+I67+I68+I69+I70+I71+I72+I73+I74+I75+I76+I77+I78+I79+I80+I81+I82+I83+I84+I85+I86+I87+I88+I89+I90+I91+I92+I93+I94+I95+I96,2)</f>
        <v>0</v>
      </c>
      <c r="G98" s="31"/>
      <c r="H98" s="31"/>
      <c r="I98" s="31"/>
      <c r="J98" s="31"/>
      <c r="K98" s="31"/>
      <c r="L98" s="31"/>
      <c r="M98" s="32"/>
    </row>
    <row r="99" spans="2:14" s="1" customFormat="1" ht="21.4" customHeight="1" x14ac:dyDescent="0.2">
      <c r="B99" s="27" t="s">
        <v>146</v>
      </c>
      <c r="C99" s="27"/>
      <c r="D99" s="27"/>
      <c r="E99" s="27"/>
      <c r="F99" s="33">
        <f>ROUND(L33+L38+L43+L48+L53+L56+L57+L58+L59+L60+L61+L62+L63+L64+L65+L66+L67+L68+L69+L70+L71+L72+L73+L74+L75+L76+L77+L78+L79+L80+L81+L82+L83+L84+L85+L86+L87+L88+L89+L90+L91+L92+L93+L94+L95+L96,2)</f>
        <v>0</v>
      </c>
      <c r="G99" s="34"/>
      <c r="H99" s="34"/>
      <c r="I99" s="34"/>
      <c r="J99" s="34"/>
      <c r="K99" s="34"/>
      <c r="L99" s="34"/>
      <c r="M99" s="35"/>
    </row>
    <row r="100" spans="2:14" s="1" customFormat="1" ht="11.1" customHeight="1" x14ac:dyDescent="0.2"/>
    <row r="101" spans="2:14" s="1" customFormat="1" ht="80.099999999999994" customHeight="1" x14ac:dyDescent="0.2">
      <c r="B101" s="14" t="s">
        <v>165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110.1" customHeight="1" x14ac:dyDescent="0.2">
      <c r="B103" s="14" t="s">
        <v>166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110.1" customHeight="1" x14ac:dyDescent="0.2">
      <c r="B105" s="16" t="s">
        <v>167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5.25" customHeight="1" x14ac:dyDescent="0.2"/>
    <row r="107" spans="2:14" s="1" customFormat="1" ht="37.9" customHeight="1" x14ac:dyDescent="0.2">
      <c r="B107" s="17" t="s">
        <v>147</v>
      </c>
      <c r="C107" s="17"/>
      <c r="D107" s="17"/>
      <c r="E107" s="17"/>
      <c r="F107" s="29" t="s">
        <v>148</v>
      </c>
      <c r="G107" s="29"/>
      <c r="H107" s="29"/>
      <c r="I107" s="29"/>
      <c r="J107" s="29"/>
      <c r="K107" s="29"/>
      <c r="L107" s="29"/>
    </row>
    <row r="108" spans="2:14" s="1" customFormat="1" ht="28.7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7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8.7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" customFormat="1" ht="28.7" customHeight="1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2:14" s="1" customFormat="1" ht="2.65" customHeight="1" x14ac:dyDescent="0.2"/>
    <row r="113" spans="2:14" s="1" customFormat="1" ht="203.1" customHeight="1" x14ac:dyDescent="0.2">
      <c r="B113" s="14" t="s">
        <v>168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36.950000000000003" customHeight="1" x14ac:dyDescent="0.2">
      <c r="B115" s="26" t="s">
        <v>169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65" customHeight="1" x14ac:dyDescent="0.2"/>
    <row r="117" spans="2:14" s="1" customFormat="1" ht="37.9" customHeight="1" x14ac:dyDescent="0.2">
      <c r="B117" s="17" t="s">
        <v>149</v>
      </c>
      <c r="C117" s="17"/>
      <c r="D117" s="17"/>
      <c r="E117" s="17"/>
      <c r="F117" s="24" t="s">
        <v>150</v>
      </c>
      <c r="G117" s="24"/>
      <c r="H117" s="24"/>
      <c r="I117" s="24"/>
      <c r="J117" s="24"/>
      <c r="K117" s="24"/>
      <c r="L117" s="24"/>
    </row>
    <row r="118" spans="2:14" s="1" customFormat="1" ht="28.7" customHeight="1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4" s="1" customFormat="1" ht="28.7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7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7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.65" customHeight="1" x14ac:dyDescent="0.2"/>
    <row r="123" spans="2:14" s="1" customFormat="1" ht="159.94999999999999" customHeight="1" x14ac:dyDescent="0.2">
      <c r="B123" s="14" t="s">
        <v>170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54.95" customHeight="1" x14ac:dyDescent="0.2">
      <c r="B125" s="14" t="s">
        <v>171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60" customHeight="1" x14ac:dyDescent="0.2">
      <c r="B127" s="16" t="s">
        <v>172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48" customHeight="1" x14ac:dyDescent="0.2">
      <c r="B129" s="16" t="s">
        <v>173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65" customHeight="1" x14ac:dyDescent="0.2"/>
    <row r="131" spans="2:14" s="1" customFormat="1" ht="125.1" customHeight="1" x14ac:dyDescent="0.2">
      <c r="B131" s="14" t="s">
        <v>174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</row>
    <row r="132" spans="2:14" s="1" customFormat="1" ht="2.65" customHeight="1" x14ac:dyDescent="0.2"/>
    <row r="133" spans="2:14" s="1" customFormat="1" ht="84.95" customHeight="1" x14ac:dyDescent="0.2">
      <c r="B133" s="14" t="s">
        <v>175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</row>
    <row r="134" spans="2:14" s="1" customFormat="1" ht="86.85" customHeight="1" x14ac:dyDescent="0.2"/>
    <row r="135" spans="2:14" s="1" customFormat="1" ht="17.649999999999999" customHeight="1" x14ac:dyDescent="0.2">
      <c r="I135" s="25" t="s">
        <v>176</v>
      </c>
      <c r="J135" s="25"/>
    </row>
    <row r="136" spans="2:14" s="1" customFormat="1" ht="145.15" customHeight="1" x14ac:dyDescent="0.2"/>
    <row r="137" spans="2:14" s="1" customFormat="1" ht="81.599999999999994" customHeight="1" x14ac:dyDescent="0.2">
      <c r="B137" s="20" t="s">
        <v>177</v>
      </c>
      <c r="C137" s="20"/>
      <c r="D137" s="20"/>
      <c r="E137" s="20"/>
      <c r="F137" s="20"/>
      <c r="G137" s="20"/>
      <c r="H137" s="20"/>
      <c r="I137" s="20"/>
      <c r="J137" s="20"/>
    </row>
    <row r="138" spans="2:14" s="1" customFormat="1" ht="28.7" customHeight="1" x14ac:dyDescent="0.2"/>
  </sheetData>
  <mergeCells count="110">
    <mergeCell ref="L95:M95"/>
    <mergeCell ref="L96:M96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50:K50"/>
    <mergeCell ref="L89:M89"/>
    <mergeCell ref="L90:M90"/>
    <mergeCell ref="L91:M91"/>
    <mergeCell ref="L92:M92"/>
    <mergeCell ref="L93:M93"/>
    <mergeCell ref="L94:M94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B3:E3"/>
    <mergeCell ref="B5:E5"/>
    <mergeCell ref="B7:E7"/>
    <mergeCell ref="B4:D4"/>
    <mergeCell ref="B98:E98"/>
    <mergeCell ref="B99:E99"/>
    <mergeCell ref="E14:G14"/>
    <mergeCell ref="F107:L107"/>
    <mergeCell ref="F98:M98"/>
    <mergeCell ref="F99:M99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5:M75"/>
    <mergeCell ref="L76:M76"/>
    <mergeCell ref="L77:M77"/>
    <mergeCell ref="L78:M78"/>
    <mergeCell ref="L79:M79"/>
    <mergeCell ref="B127:N127"/>
    <mergeCell ref="B129:N129"/>
    <mergeCell ref="B131:N131"/>
    <mergeCell ref="B133:N133"/>
    <mergeCell ref="B137:J137"/>
    <mergeCell ref="B24:L24"/>
    <mergeCell ref="B26:L26"/>
    <mergeCell ref="B30:K30"/>
    <mergeCell ref="B35:K35"/>
    <mergeCell ref="B40:K40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2023-10-17T12:39:35Z</cp:lastPrinted>
  <dcterms:created xsi:type="dcterms:W3CDTF">2023-10-16T10:17:50Z</dcterms:created>
  <dcterms:modified xsi:type="dcterms:W3CDTF">2023-10-17T12:39:39Z</dcterms:modified>
</cp:coreProperties>
</file>