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nna.cichon\Desktop\2024 przetarg\8a. zmiana załącznika\"/>
    </mc:Choice>
  </mc:AlternateContent>
  <xr:revisionPtr revIDLastSave="0" documentId="13_ncr:1_{A8D1FEE3-D8EA-471D-9333-7E02FCA482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1" r:id="rId1"/>
  </sheets>
  <calcPr calcId="191029"/>
</workbook>
</file>

<file path=xl/calcChain.xml><?xml version="1.0" encoding="utf-8"?>
<calcChain xmlns="http://schemas.openxmlformats.org/spreadsheetml/2006/main">
  <c r="B26" i="1" l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K56" i="1"/>
  <c r="I56" i="1"/>
  <c r="I55" i="1"/>
  <c r="I54" i="1"/>
  <c r="I53" i="1"/>
  <c r="I52" i="1"/>
  <c r="I51" i="1"/>
  <c r="I50" i="1"/>
  <c r="I49" i="1"/>
  <c r="I48" i="1"/>
  <c r="I47" i="1"/>
  <c r="I46" i="1"/>
  <c r="I43" i="1"/>
  <c r="I38" i="1"/>
  <c r="I33" i="1"/>
  <c r="F111" i="1" l="1"/>
  <c r="L56" i="1"/>
  <c r="L62" i="1"/>
  <c r="L87" i="1"/>
  <c r="L99" i="1"/>
  <c r="L76" i="1"/>
  <c r="L86" i="1"/>
  <c r="L63" i="1"/>
  <c r="L70" i="1"/>
  <c r="L59" i="1"/>
  <c r="K33" i="1"/>
  <c r="L33" i="1" s="1"/>
  <c r="K43" i="1"/>
  <c r="L43" i="1" s="1"/>
  <c r="K47" i="1"/>
  <c r="L47" i="1" s="1"/>
  <c r="K49" i="1"/>
  <c r="L49" i="1" s="1"/>
  <c r="K51" i="1"/>
  <c r="L51" i="1" s="1"/>
  <c r="K53" i="1"/>
  <c r="L53" i="1" s="1"/>
  <c r="K55" i="1"/>
  <c r="L55" i="1" s="1"/>
  <c r="K57" i="1"/>
  <c r="L57" i="1" s="1"/>
  <c r="K59" i="1"/>
  <c r="K61" i="1"/>
  <c r="L61" i="1" s="1"/>
  <c r="K63" i="1"/>
  <c r="K65" i="1"/>
  <c r="L65" i="1" s="1"/>
  <c r="K67" i="1"/>
  <c r="L67" i="1" s="1"/>
  <c r="K69" i="1"/>
  <c r="L69" i="1" s="1"/>
  <c r="K71" i="1"/>
  <c r="L71" i="1" s="1"/>
  <c r="K73" i="1"/>
  <c r="L73" i="1" s="1"/>
  <c r="K75" i="1"/>
  <c r="L75" i="1" s="1"/>
  <c r="K77" i="1"/>
  <c r="L77" i="1" s="1"/>
  <c r="K79" i="1"/>
  <c r="L79" i="1" s="1"/>
  <c r="K81" i="1"/>
  <c r="L81" i="1" s="1"/>
  <c r="K83" i="1"/>
  <c r="L83" i="1" s="1"/>
  <c r="K85" i="1"/>
  <c r="L85" i="1" s="1"/>
  <c r="K87" i="1"/>
  <c r="K89" i="1"/>
  <c r="L89" i="1" s="1"/>
  <c r="K91" i="1"/>
  <c r="L91" i="1" s="1"/>
  <c r="K93" i="1"/>
  <c r="L93" i="1" s="1"/>
  <c r="K95" i="1"/>
  <c r="L95" i="1" s="1"/>
  <c r="K97" i="1"/>
  <c r="L97" i="1" s="1"/>
  <c r="K99" i="1"/>
  <c r="K101" i="1"/>
  <c r="L101" i="1" s="1"/>
  <c r="K103" i="1"/>
  <c r="L103" i="1" s="1"/>
  <c r="K105" i="1"/>
  <c r="L105" i="1" s="1"/>
  <c r="K107" i="1"/>
  <c r="L107" i="1" s="1"/>
  <c r="K109" i="1"/>
  <c r="L109" i="1" s="1"/>
  <c r="K38" i="1"/>
  <c r="L38" i="1" s="1"/>
  <c r="K46" i="1"/>
  <c r="L46" i="1" s="1"/>
  <c r="K48" i="1"/>
  <c r="L48" i="1" s="1"/>
  <c r="K50" i="1"/>
  <c r="L50" i="1" s="1"/>
  <c r="K52" i="1"/>
  <c r="L52" i="1" s="1"/>
  <c r="K54" i="1"/>
  <c r="L54" i="1" s="1"/>
  <c r="K58" i="1"/>
  <c r="L58" i="1" s="1"/>
  <c r="K60" i="1"/>
  <c r="L60" i="1" s="1"/>
  <c r="K62" i="1"/>
  <c r="K64" i="1"/>
  <c r="L64" i="1" s="1"/>
  <c r="K66" i="1"/>
  <c r="L66" i="1" s="1"/>
  <c r="K68" i="1"/>
  <c r="L68" i="1" s="1"/>
  <c r="K70" i="1"/>
  <c r="K72" i="1"/>
  <c r="L72" i="1" s="1"/>
  <c r="K74" i="1"/>
  <c r="L74" i="1" s="1"/>
  <c r="K76" i="1"/>
  <c r="K78" i="1"/>
  <c r="L78" i="1" s="1"/>
  <c r="K80" i="1"/>
  <c r="L80" i="1" s="1"/>
  <c r="K82" i="1"/>
  <c r="L82" i="1" s="1"/>
  <c r="K84" i="1"/>
  <c r="L84" i="1" s="1"/>
  <c r="K86" i="1"/>
  <c r="K88" i="1"/>
  <c r="L88" i="1" s="1"/>
  <c r="K90" i="1"/>
  <c r="L90" i="1" s="1"/>
  <c r="K92" i="1"/>
  <c r="L92" i="1" s="1"/>
  <c r="K94" i="1"/>
  <c r="L94" i="1" s="1"/>
  <c r="K96" i="1"/>
  <c r="L96" i="1" s="1"/>
  <c r="K98" i="1"/>
  <c r="L98" i="1" s="1"/>
  <c r="K100" i="1"/>
  <c r="L100" i="1" s="1"/>
  <c r="K102" i="1"/>
  <c r="L102" i="1" s="1"/>
  <c r="K104" i="1"/>
  <c r="L104" i="1" s="1"/>
  <c r="K106" i="1"/>
  <c r="L106" i="1" s="1"/>
  <c r="K108" i="1"/>
  <c r="L108" i="1" s="1"/>
  <c r="F112" i="1" l="1"/>
</calcChain>
</file>

<file path=xl/sharedStrings.xml><?xml version="1.0" encoding="utf-8"?>
<sst xmlns="http://schemas.openxmlformats.org/spreadsheetml/2006/main" count="343" uniqueCount="245">
  <si>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</si>
  <si>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</si>
  <si>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</si>
  <si>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</si>
  <si>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</si>
  <si>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</si>
  <si>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</si>
  <si>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</si>
  <si>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</si>
  <si>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</si>
  <si>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</si>
  <si>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</si>
  <si>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</si>
  <si>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</si>
  <si>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</si>
  <si>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</si>
  <si>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PORZB&gt;100</t>
  </si>
  <si>
    <t>Oczyszczanie zrębów, gruntów porolnych, halizn i płazowin . ze zbędnych podrostów, odrośli, krzewów i krzewinek poprzez wycinanie bez wynoszenia i układania - dla 100% pokrycia powierzchni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</si>
  <si>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</si>
  <si>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</si>
  <si>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</si>
  <si>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</si>
  <si>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18</t>
  </si>
  <si>
    <t>ROZME-KRZ</t>
  </si>
  <si>
    <t>Mechaniczne rozdrabnianie krzewów, malin, jeżyn itp.</t>
  </si>
  <si>
    <t xml:space="preserve"> 69</t>
  </si>
  <si>
    <t>WYK-PA5CZ</t>
  </si>
  <si>
    <t>Wyorywanie bruzd pługiem leśnym na pow. do 0,50 ha (np. gniazda)</t>
  </si>
  <si>
    <t>KMTR</t>
  </si>
  <si>
    <t xml:space="preserve"> 73</t>
  </si>
  <si>
    <t>WYK-POGCZ</t>
  </si>
  <si>
    <t>Wyorywanie bruzd pługiem leśnym z pogłębiaczem na powierzchni pow. 0,5 ha</t>
  </si>
  <si>
    <t xml:space="preserve"> 82</t>
  </si>
  <si>
    <t>ORKA-5UC</t>
  </si>
  <si>
    <t>Orka pełna na głębokość do 50 cm</t>
  </si>
  <si>
    <t>102</t>
  </si>
  <si>
    <t>SADZ POP</t>
  </si>
  <si>
    <t>Sadzenie jednolatek i wielolatek w poprawkach i uzupełnieniach</t>
  </si>
  <si>
    <t>TSZT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</si>
  <si>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</si>
  <si>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</si>
  <si>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</si>
  <si>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</si>
  <si>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</si>
  <si>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</si>
  <si>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</si>
  <si>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</si>
  <si>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</si>
  <si>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</si>
  <si>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</si>
  <si>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</si>
  <si>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139</t>
  </si>
  <si>
    <t>PUŁ-RYJ</t>
  </si>
  <si>
    <t>Wykładanie pułapek na ryjkowce - dołki chwytne, wałki itp.</t>
  </si>
  <si>
    <t>SZT</t>
  </si>
  <si>
    <t>141</t>
  </si>
  <si>
    <t>SZUK-PĘDR</t>
  </si>
  <si>
    <t>Badanie zapędraczenia gleby - dół o objętości 0,5 m3</t>
  </si>
  <si>
    <t>142</t>
  </si>
  <si>
    <t>SZUK-OWAD</t>
  </si>
  <si>
    <t>Próbne poszukiwania owadów w ściółce</t>
  </si>
  <si>
    <t>151</t>
  </si>
  <si>
    <t>WYK-SLUPL</t>
  </si>
  <si>
    <t>Przygotowanie słupków liściastych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</si>
  <si>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</si>
  <si>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</si>
  <si>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</si>
  <si>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</si>
  <si>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</si>
  <si>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</si>
  <si>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</si>
  <si>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</si>
  <si>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</si>
  <si>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</si>
  <si>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168</t>
  </si>
  <si>
    <t>US PDRZ U</t>
  </si>
  <si>
    <t>Usuwanie na uprawach drzewek porażonych</t>
  </si>
  <si>
    <t>174</t>
  </si>
  <si>
    <t>DOZ DOG</t>
  </si>
  <si>
    <t>Prace wykonywane ręcznie przy dogaszaniu i dozorowaniu pożarzysk</t>
  </si>
  <si>
    <t>208</t>
  </si>
  <si>
    <t>SPUL-SC</t>
  </si>
  <si>
    <t>Spulchnianie gleby</t>
  </si>
  <si>
    <t>AR</t>
  </si>
  <si>
    <t>209</t>
  </si>
  <si>
    <t>BRON-SC</t>
  </si>
  <si>
    <t>Bronowanie</t>
  </si>
  <si>
    <t>210</t>
  </si>
  <si>
    <t>ORKA-SC</t>
  </si>
  <si>
    <t>Orka pełna</t>
  </si>
  <si>
    <t>213</t>
  </si>
  <si>
    <t>WYOR-CS</t>
  </si>
  <si>
    <t>Wyorywanie lub podcinanie sadzonek ciągnikowym podcinaczem sekcyjnym</t>
  </si>
  <si>
    <t>215</t>
  </si>
  <si>
    <t>WŁÓK-SC</t>
  </si>
  <si>
    <t>Wyrównywanie powierzchni włóką</t>
  </si>
  <si>
    <t>217</t>
  </si>
  <si>
    <t>WYC-SC</t>
  </si>
  <si>
    <t>Wyciskanie rządków siewnych lub wyciskanie szpar</t>
  </si>
  <si>
    <t>219</t>
  </si>
  <si>
    <t>SPUL-R</t>
  </si>
  <si>
    <t>Spulchnianie gleby na międzyrzędach - dla DB i BK również w okresie wschodów</t>
  </si>
  <si>
    <t>220</t>
  </si>
  <si>
    <t>SPUL-R1</t>
  </si>
  <si>
    <t>Spulchnianie gleby na międzyrzędach w okresie wschodów motyką.</t>
  </si>
  <si>
    <t>223</t>
  </si>
  <si>
    <t>SIEW-KC</t>
  </si>
  <si>
    <t>Rozsiew kompostu rozrzutnikiem</t>
  </si>
  <si>
    <t>M3P</t>
  </si>
  <si>
    <t>226</t>
  </si>
  <si>
    <t>NAW-MIND</t>
  </si>
  <si>
    <t>Nawożenie mineralne - dolistne</t>
  </si>
  <si>
    <t>228</t>
  </si>
  <si>
    <t>NAW-MINER</t>
  </si>
  <si>
    <t>Nawożenie mineralne w sadzonkach -wykonywane ręcznie</t>
  </si>
  <si>
    <t>229</t>
  </si>
  <si>
    <t>NAW MINES</t>
  </si>
  <si>
    <t>Startowy wysiew nawozów ręcznie</t>
  </si>
  <si>
    <t>230</t>
  </si>
  <si>
    <t>OPR-SC</t>
  </si>
  <si>
    <t>Opryskiwanie szkółek opryskiwaczem ciągnikowym</t>
  </si>
  <si>
    <t>231</t>
  </si>
  <si>
    <t>PIEL-RN</t>
  </si>
  <si>
    <t>Pielenie w rzędach lub pasach - dla Db i Bk również w okresie wschodów</t>
  </si>
  <si>
    <t>232</t>
  </si>
  <si>
    <t>PIEL-RN1</t>
  </si>
  <si>
    <t>Pielenie w rzędach lub pasach w okresie wschodów</t>
  </si>
  <si>
    <t>237</t>
  </si>
  <si>
    <t>OSŁ-ATM</t>
  </si>
  <si>
    <t>Osłona szkółki przed ujemnymi wpływami atmosferycznymi</t>
  </si>
  <si>
    <t>252</t>
  </si>
  <si>
    <t>WYJ 1R</t>
  </si>
  <si>
    <t>Wyjęcie 1-latek</t>
  </si>
  <si>
    <t>253</t>
  </si>
  <si>
    <t>WYJ 2-3L</t>
  </si>
  <si>
    <t>Wyjęcie 2-3 latek</t>
  </si>
  <si>
    <t>254</t>
  </si>
  <si>
    <t>WYJ 4-5L</t>
  </si>
  <si>
    <t>Wyjęcie materiału 4-5 letniego</t>
  </si>
  <si>
    <t>264</t>
  </si>
  <si>
    <t>ŻEL-1</t>
  </si>
  <si>
    <t>Żelowanie 1-latek</t>
  </si>
  <si>
    <t>265</t>
  </si>
  <si>
    <t>ŻEL-2</t>
  </si>
  <si>
    <t>Żelowanie 2-latek</t>
  </si>
  <si>
    <t>266</t>
  </si>
  <si>
    <t>ŻEL-IL</t>
  </si>
  <si>
    <t>Żelowanie sadzonek pozostałych</t>
  </si>
  <si>
    <t>267</t>
  </si>
  <si>
    <t>ZAŁ-1</t>
  </si>
  <si>
    <t>Załadunek lub rozładunek sadzonek - 1 latek</t>
  </si>
  <si>
    <t>268</t>
  </si>
  <si>
    <t>ZAŁ-2</t>
  </si>
  <si>
    <t>Załadunek lub rozładunek sadzonek - 2-3 latek</t>
  </si>
  <si>
    <t>269</t>
  </si>
  <si>
    <t>ZAŁ-4</t>
  </si>
  <si>
    <t>Załadunek lub rozładunek sadzonek - 4-5 latek</t>
  </si>
  <si>
    <t>271</t>
  </si>
  <si>
    <t>SIEW-DC</t>
  </si>
  <si>
    <t>Siew nasion drobnych</t>
  </si>
  <si>
    <t>275</t>
  </si>
  <si>
    <t>SIEW-R</t>
  </si>
  <si>
    <t>Siew nasion</t>
  </si>
  <si>
    <t>283</t>
  </si>
  <si>
    <t>ZAŁ-KOMP</t>
  </si>
  <si>
    <t>Załadunek kompostu na wozy lub przyczepy</t>
  </si>
  <si>
    <t>287</t>
  </si>
  <si>
    <t>GRAB-R</t>
  </si>
  <si>
    <t>Wygrabianie powierzchni z korzeni i pozostałości drzewnych</t>
  </si>
  <si>
    <t>289</t>
  </si>
  <si>
    <t>WIĄZ-PE</t>
  </si>
  <si>
    <t>Wiązanie sadzonek w pęczki i etykietowanie</t>
  </si>
  <si>
    <t>297</t>
  </si>
  <si>
    <t>UKŁ-SUB</t>
  </si>
  <si>
    <t>Układanie warstwy substratu o grubości 15 cm</t>
  </si>
  <si>
    <t>298</t>
  </si>
  <si>
    <t>DEZ-OPR</t>
  </si>
  <si>
    <t>Dezynfekcja podłoża -opryski</t>
  </si>
  <si>
    <t>302</t>
  </si>
  <si>
    <t>ROZŁ-SUB</t>
  </si>
  <si>
    <t>Przygotowanie substratu do ponownego obsiewu</t>
  </si>
  <si>
    <t>305</t>
  </si>
  <si>
    <t>SIEW-PRC</t>
  </si>
  <si>
    <t>Siew nasion rzutem</t>
  </si>
  <si>
    <t>306</t>
  </si>
  <si>
    <t>PIEL-NAM</t>
  </si>
  <si>
    <t>Pielenie z wyniesieniem chwastów</t>
  </si>
  <si>
    <t>308</t>
  </si>
  <si>
    <t>WYJ-1IN</t>
  </si>
  <si>
    <t>Wyjęcie, sortowanie, liczenie i zabezpieczenie do transportu - 1 latek iglastych</t>
  </si>
  <si>
    <t>309</t>
  </si>
  <si>
    <t>WYJ-1LN</t>
  </si>
  <si>
    <t>Wyjęcie, sortowanie, liczenie i zabezpieczenie do transportu - 1 latek liściastych</t>
  </si>
  <si>
    <t>394</t>
  </si>
  <si>
    <t>ZB-NASP</t>
  </si>
  <si>
    <t>Zbiór nasion pozostałych gatunków</t>
  </si>
  <si>
    <t>KG</t>
  </si>
  <si>
    <t>395</t>
  </si>
  <si>
    <t>TERMO-NAS</t>
  </si>
  <si>
    <t>Wykonanie termoterapii żołędzi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</si>
  <si>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</si>
  <si>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</si>
  <si>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</si>
  <si>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</si>
  <si>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</si>
  <si>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</si>
  <si>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</si>
  <si>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</si>
  <si>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</si>
  <si>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</si>
  <si>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</si>
  <si>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</si>
  <si>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</si>
  <si>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</si>
  <si>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</si>
  <si>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</si>
  <si>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</si>
  <si>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</si>
  <si>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</si>
  <si>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</si>
  <si>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</si>
  <si>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</si>
  <si>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</si>
  <si>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</si>
  <si>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</si>
  <si>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</si>
  <si>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Koniecpol</t>
  </si>
  <si>
    <t xml:space="preserve">42-230 Koniecpol; Różana;11                     </t>
  </si>
  <si>
    <t>Odpowiadając na ogłoszenie o przetargu nieograniczonym na „Wykonywanie usług z zakresu gospodarki leśnej na terenie Nadleśnictwa Koniecpol w roku 2024''  składamy niniejszym ofertę na pakiet 4 tego zamówienia:</t>
  </si>
  <si>
    <t>Cięcia zupełne - rębne (rębnie I)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</si>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</sst>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4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51"/>
  <sheetViews>
    <sheetView tabSelected="1" topLeftCell="A100" workbookViewId="0">
      <selection activeCell="B27" sqref="B2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5" t="s">
        <v>220</v>
      </c>
      <c r="J2" s="15"/>
      <c r="K2" s="15"/>
      <c r="L2" s="15"/>
      <c r="M2" s="15"/>
      <c r="N2" s="15"/>
      <c r="O2" s="15"/>
    </row>
    <row r="3" spans="2:15" s="1" customFormat="1" ht="28.7" customHeight="1" x14ac:dyDescent="0.2">
      <c r="B3" s="17"/>
      <c r="C3" s="17"/>
      <c r="D3" s="17"/>
      <c r="E3" s="17"/>
    </row>
    <row r="4" spans="2:15" s="1" customFormat="1" ht="2.65" customHeight="1" x14ac:dyDescent="0.2">
      <c r="B4" s="19"/>
      <c r="C4" s="19"/>
      <c r="D4" s="19"/>
    </row>
    <row r="5" spans="2:15" s="1" customFormat="1" ht="28.7" customHeight="1" x14ac:dyDescent="0.2">
      <c r="B5" s="17"/>
      <c r="C5" s="17"/>
      <c r="D5" s="17"/>
      <c r="E5" s="17"/>
    </row>
    <row r="6" spans="2:15" s="1" customFormat="1" ht="2.65" customHeight="1" x14ac:dyDescent="0.2">
      <c r="B6" s="19"/>
      <c r="C6" s="19"/>
      <c r="D6" s="19"/>
    </row>
    <row r="7" spans="2:15" s="1" customFormat="1" ht="28.7" customHeight="1" x14ac:dyDescent="0.2">
      <c r="B7" s="17"/>
      <c r="C7" s="17"/>
      <c r="D7" s="17"/>
      <c r="E7" s="17"/>
    </row>
    <row r="8" spans="2:15" s="1" customFormat="1" ht="5.25" customHeight="1" x14ac:dyDescent="0.2">
      <c r="B8" s="19"/>
      <c r="C8" s="19"/>
      <c r="D8" s="19"/>
    </row>
    <row r="9" spans="2:15" s="1" customFormat="1" ht="4.3499999999999996" customHeight="1" x14ac:dyDescent="0.2"/>
    <row r="10" spans="2:15" s="1" customFormat="1" ht="6.95" customHeight="1" x14ac:dyDescent="0.2">
      <c r="B10" s="39" t="s">
        <v>221</v>
      </c>
      <c r="C10" s="39"/>
      <c r="D10" s="39"/>
    </row>
    <row r="11" spans="2:15" s="1" customFormat="1" ht="12.2" customHeight="1" x14ac:dyDescent="0.2">
      <c r="B11" s="39"/>
      <c r="C11" s="39"/>
      <c r="D11" s="39"/>
      <c r="G11" s="29" t="s">
        <v>222</v>
      </c>
      <c r="H11" s="29"/>
      <c r="I11" s="29"/>
      <c r="J11" s="29"/>
      <c r="K11" s="29"/>
      <c r="L11" s="29"/>
      <c r="M11" s="29"/>
      <c r="N11" s="29"/>
    </row>
    <row r="12" spans="2:15" s="1" customFormat="1" ht="7.9" customHeight="1" x14ac:dyDescent="0.2">
      <c r="G12" s="29"/>
      <c r="H12" s="29"/>
      <c r="I12" s="29"/>
      <c r="J12" s="29"/>
      <c r="K12" s="29"/>
      <c r="L12" s="29"/>
      <c r="M12" s="29"/>
      <c r="N12" s="29"/>
    </row>
    <row r="13" spans="2:15" s="1" customFormat="1" ht="20.25" customHeight="1" x14ac:dyDescent="0.2"/>
    <row r="14" spans="2:15" s="1" customFormat="1" ht="24" customHeight="1" x14ac:dyDescent="0.2">
      <c r="E14" s="20" t="s">
        <v>223</v>
      </c>
      <c r="F14" s="20"/>
      <c r="G14" s="20"/>
    </row>
    <row r="15" spans="2:15" s="1" customFormat="1" ht="43.15" customHeight="1" x14ac:dyDescent="0.2"/>
    <row r="16" spans="2:15" s="1" customFormat="1" ht="20.85" customHeight="1" x14ac:dyDescent="0.2">
      <c r="B16" s="16" t="s">
        <v>224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"/>
    <row r="18" spans="2:13" s="1" customFormat="1" ht="20.85" customHeight="1" x14ac:dyDescent="0.2">
      <c r="B18" s="16" t="s">
        <v>225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"/>
    <row r="20" spans="2:13" s="1" customFormat="1" ht="20.85" customHeight="1" x14ac:dyDescent="0.2">
      <c r="B20" s="16" t="s">
        <v>226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"/>
    <row r="22" spans="2:13" s="1" customFormat="1" ht="20.85" customHeight="1" x14ac:dyDescent="0.2">
      <c r="B22" s="16" t="s">
        <v>227</v>
      </c>
      <c r="C22" s="16"/>
      <c r="D22" s="16"/>
      <c r="E22" s="16"/>
      <c r="F22" s="16"/>
      <c r="G22" s="16"/>
      <c r="H22" s="16"/>
      <c r="I22" s="16"/>
    </row>
    <row r="23" spans="2:13" s="1" customFormat="1" ht="34.700000000000003" customHeight="1" x14ac:dyDescent="0.2"/>
    <row r="24" spans="2:13" s="1" customFormat="1" ht="50.1" customHeight="1" x14ac:dyDescent="0.2">
      <c r="B24" s="33" t="s">
        <v>228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3" s="1" customFormat="1" ht="2.65" customHeight="1" x14ac:dyDescent="0.2"/>
    <row r="26" spans="2:13" s="1" customFormat="1" ht="50.1" customHeight="1" x14ac:dyDescent="0.2">
      <c r="B26" s="34" t="str">
        <f xml:space="preserve"> "1.  Za wykonanie przedmiotu zamówienia w tym Pakiecie oferujemy następujące wynagrodzenie brutto: " &amp; TEXT(F112,"#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3" s="1" customFormat="1" ht="50.1" customHeight="1" x14ac:dyDescent="0.2"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3" s="1" customFormat="1" ht="28.7" customHeight="1" x14ac:dyDescent="0.2"/>
    <row r="29" spans="2:13" s="1" customFormat="1" ht="3.2" customHeight="1" x14ac:dyDescent="0.2"/>
    <row r="30" spans="2:13" s="1" customFormat="1" ht="18.2" customHeight="1" x14ac:dyDescent="0.2">
      <c r="B30" s="16" t="s">
        <v>229</v>
      </c>
      <c r="C30" s="16"/>
      <c r="D30" s="16"/>
      <c r="E30" s="16"/>
      <c r="F30" s="16"/>
      <c r="G30" s="16"/>
      <c r="H30" s="16"/>
      <c r="I30" s="16"/>
      <c r="J30" s="16"/>
      <c r="K30" s="16"/>
    </row>
    <row r="31" spans="2:13" s="1" customFormat="1" ht="5.25" customHeight="1" x14ac:dyDescent="0.2"/>
    <row r="32" spans="2:13" s="1" customFormat="1" ht="58.5" customHeight="1" x14ac:dyDescent="0.2">
      <c r="B32" s="2" t="s">
        <v>0</v>
      </c>
      <c r="C32" s="3" t="s">
        <v>1</v>
      </c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3" t="s">
        <v>7</v>
      </c>
      <c r="J32" s="4" t="s">
        <v>8</v>
      </c>
      <c r="K32" s="4" t="s">
        <v>9</v>
      </c>
      <c r="L32" s="18" t="s">
        <v>10</v>
      </c>
      <c r="M32" s="18"/>
    </row>
    <row r="33" spans="2:13" s="1" customFormat="1" ht="19.7" customHeight="1" x14ac:dyDescent="0.2">
      <c r="B33" s="5">
        <v>1</v>
      </c>
      <c r="C33" s="6" t="s">
        <v>11</v>
      </c>
      <c r="D33" s="6" t="s">
        <v>12</v>
      </c>
      <c r="E33" s="7" t="s">
        <v>13</v>
      </c>
      <c r="F33" s="6" t="s">
        <v>14</v>
      </c>
      <c r="G33" s="8">
        <v>1106</v>
      </c>
      <c r="H33" s="10">
        <v>0</v>
      </c>
      <c r="I33" s="9">
        <f>ROUND(G33* H33,2)</f>
        <v>0</v>
      </c>
      <c r="J33" s="5">
        <v>8</v>
      </c>
      <c r="K33" s="9">
        <f>ROUND(I33* J33/100,2)</f>
        <v>0</v>
      </c>
      <c r="L33" s="13">
        <f>ROUND(I33+ K33,2)</f>
        <v>0</v>
      </c>
      <c r="M33" s="14"/>
    </row>
    <row r="34" spans="2:13" s="1" customFormat="1" ht="3.2" customHeight="1" x14ac:dyDescent="0.2"/>
    <row r="35" spans="2:13" s="1" customFormat="1" ht="18.2" customHeight="1" x14ac:dyDescent="0.2">
      <c r="B35" s="16" t="s">
        <v>230</v>
      </c>
      <c r="C35" s="16"/>
      <c r="D35" s="16"/>
      <c r="E35" s="16"/>
      <c r="F35" s="16"/>
      <c r="G35" s="16"/>
      <c r="H35" s="16"/>
      <c r="I35" s="16"/>
      <c r="J35" s="16"/>
      <c r="K35" s="16"/>
    </row>
    <row r="36" spans="2:13" s="1" customFormat="1" ht="5.25" customHeight="1" x14ac:dyDescent="0.2"/>
    <row r="37" spans="2:13" s="1" customFormat="1" ht="58.5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8" t="s">
        <v>10</v>
      </c>
      <c r="M37" s="18"/>
    </row>
    <row r="38" spans="2:13" s="1" customFormat="1" ht="19.7" customHeight="1" x14ac:dyDescent="0.2">
      <c r="B38" s="5">
        <v>2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50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3">
        <f>ROUND(I38+ K38,2)</f>
        <v>0</v>
      </c>
      <c r="M38" s="14"/>
    </row>
    <row r="39" spans="2:13" s="1" customFormat="1" ht="3.2" customHeight="1" x14ac:dyDescent="0.2"/>
    <row r="40" spans="2:13" s="1" customFormat="1" ht="18.2" customHeight="1" x14ac:dyDescent="0.2">
      <c r="B40" s="16" t="s">
        <v>231</v>
      </c>
      <c r="C40" s="16"/>
      <c r="D40" s="16"/>
      <c r="E40" s="16"/>
      <c r="F40" s="16"/>
      <c r="G40" s="16"/>
      <c r="H40" s="16"/>
      <c r="I40" s="16"/>
      <c r="J40" s="16"/>
      <c r="K40" s="16"/>
    </row>
    <row r="41" spans="2:13" s="1" customFormat="1" ht="5.25" customHeight="1" x14ac:dyDescent="0.2"/>
    <row r="42" spans="2:13" s="1" customFormat="1" ht="58.5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8" t="s">
        <v>10</v>
      </c>
      <c r="M42" s="18"/>
    </row>
    <row r="43" spans="2:13" s="1" customFormat="1" ht="19.7" customHeight="1" x14ac:dyDescent="0.2">
      <c r="B43" s="5">
        <v>3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115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3">
        <f>ROUND(I43+ K43,2)</f>
        <v>0</v>
      </c>
      <c r="M43" s="14"/>
    </row>
    <row r="44" spans="2:13" s="1" customFormat="1" ht="9" customHeight="1" x14ac:dyDescent="0.2"/>
    <row r="45" spans="2:13" s="1" customFormat="1" ht="60" customHeight="1" x14ac:dyDescent="0.2">
      <c r="B45" s="2" t="s">
        <v>0</v>
      </c>
      <c r="C45" s="3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3" t="s">
        <v>7</v>
      </c>
      <c r="J45" s="4" t="s">
        <v>8</v>
      </c>
      <c r="K45" s="4" t="s">
        <v>9</v>
      </c>
      <c r="L45" s="18" t="s">
        <v>10</v>
      </c>
      <c r="M45" s="18"/>
    </row>
    <row r="46" spans="2:13" s="1" customFormat="1" ht="49.15" customHeight="1" x14ac:dyDescent="0.2">
      <c r="B46" s="5">
        <v>4</v>
      </c>
      <c r="C46" s="6" t="s">
        <v>15</v>
      </c>
      <c r="D46" s="6" t="s">
        <v>16</v>
      </c>
      <c r="E46" s="7" t="s">
        <v>17</v>
      </c>
      <c r="F46" s="6" t="s">
        <v>18</v>
      </c>
      <c r="G46" s="8">
        <v>1</v>
      </c>
      <c r="H46" s="10">
        <v>0</v>
      </c>
      <c r="I46" s="9">
        <f t="shared" ref="I46:I77" si="0">ROUND(G46* H46,2)</f>
        <v>0</v>
      </c>
      <c r="J46" s="5">
        <v>8</v>
      </c>
      <c r="K46" s="9">
        <f t="shared" ref="K46:K77" si="1">ROUND(I46* J46/100,2)</f>
        <v>0</v>
      </c>
      <c r="L46" s="13">
        <f t="shared" ref="L46:L77" si="2">ROUND(I46+ K46,2)</f>
        <v>0</v>
      </c>
      <c r="M46" s="14"/>
    </row>
    <row r="47" spans="2:13" s="1" customFormat="1" ht="38.85" customHeight="1" x14ac:dyDescent="0.2">
      <c r="B47" s="5">
        <v>5</v>
      </c>
      <c r="C47" s="6" t="s">
        <v>19</v>
      </c>
      <c r="D47" s="6" t="s">
        <v>20</v>
      </c>
      <c r="E47" s="7" t="s">
        <v>21</v>
      </c>
      <c r="F47" s="6" t="s">
        <v>18</v>
      </c>
      <c r="G47" s="8">
        <v>3.84</v>
      </c>
      <c r="H47" s="10">
        <v>0</v>
      </c>
      <c r="I47" s="9">
        <f t="shared" si="0"/>
        <v>0</v>
      </c>
      <c r="J47" s="5">
        <v>8</v>
      </c>
      <c r="K47" s="9">
        <f t="shared" si="1"/>
        <v>0</v>
      </c>
      <c r="L47" s="13">
        <f t="shared" si="2"/>
        <v>0</v>
      </c>
      <c r="M47" s="14"/>
    </row>
    <row r="48" spans="2:13" s="1" customFormat="1" ht="19.7" customHeight="1" x14ac:dyDescent="0.2">
      <c r="B48" s="5">
        <v>6</v>
      </c>
      <c r="C48" s="6" t="s">
        <v>22</v>
      </c>
      <c r="D48" s="6" t="s">
        <v>23</v>
      </c>
      <c r="E48" s="7" t="s">
        <v>24</v>
      </c>
      <c r="F48" s="6" t="s">
        <v>18</v>
      </c>
      <c r="G48" s="8">
        <v>1.24</v>
      </c>
      <c r="H48" s="10">
        <v>0</v>
      </c>
      <c r="I48" s="9">
        <f t="shared" si="0"/>
        <v>0</v>
      </c>
      <c r="J48" s="5">
        <v>8</v>
      </c>
      <c r="K48" s="9">
        <f t="shared" si="1"/>
        <v>0</v>
      </c>
      <c r="L48" s="13">
        <f t="shared" si="2"/>
        <v>0</v>
      </c>
      <c r="M48" s="14"/>
    </row>
    <row r="49" spans="2:13" s="1" customFormat="1" ht="28.7" customHeight="1" x14ac:dyDescent="0.2">
      <c r="B49" s="5">
        <v>7</v>
      </c>
      <c r="C49" s="6" t="s">
        <v>25</v>
      </c>
      <c r="D49" s="6" t="s">
        <v>26</v>
      </c>
      <c r="E49" s="7" t="s">
        <v>27</v>
      </c>
      <c r="F49" s="6" t="s">
        <v>28</v>
      </c>
      <c r="G49" s="8">
        <v>3.19</v>
      </c>
      <c r="H49" s="10">
        <v>0</v>
      </c>
      <c r="I49" s="9">
        <f t="shared" si="0"/>
        <v>0</v>
      </c>
      <c r="J49" s="5">
        <v>8</v>
      </c>
      <c r="K49" s="9">
        <f t="shared" si="1"/>
        <v>0</v>
      </c>
      <c r="L49" s="13">
        <f t="shared" si="2"/>
        <v>0</v>
      </c>
      <c r="M49" s="14"/>
    </row>
    <row r="50" spans="2:13" s="1" customFormat="1" ht="28.7" customHeight="1" x14ac:dyDescent="0.2">
      <c r="B50" s="5">
        <v>8</v>
      </c>
      <c r="C50" s="6" t="s">
        <v>29</v>
      </c>
      <c r="D50" s="6" t="s">
        <v>30</v>
      </c>
      <c r="E50" s="7" t="s">
        <v>31</v>
      </c>
      <c r="F50" s="6" t="s">
        <v>28</v>
      </c>
      <c r="G50" s="8">
        <v>22.41</v>
      </c>
      <c r="H50" s="10">
        <v>0</v>
      </c>
      <c r="I50" s="9">
        <f t="shared" si="0"/>
        <v>0</v>
      </c>
      <c r="J50" s="5">
        <v>8</v>
      </c>
      <c r="K50" s="9">
        <f t="shared" si="1"/>
        <v>0</v>
      </c>
      <c r="L50" s="13">
        <f t="shared" si="2"/>
        <v>0</v>
      </c>
      <c r="M50" s="14"/>
    </row>
    <row r="51" spans="2:13" s="1" customFormat="1" ht="19.7" customHeight="1" x14ac:dyDescent="0.2">
      <c r="B51" s="5">
        <v>9</v>
      </c>
      <c r="C51" s="6" t="s">
        <v>32</v>
      </c>
      <c r="D51" s="6" t="s">
        <v>33</v>
      </c>
      <c r="E51" s="7" t="s">
        <v>34</v>
      </c>
      <c r="F51" s="6" t="s">
        <v>18</v>
      </c>
      <c r="G51" s="8">
        <v>0.7</v>
      </c>
      <c r="H51" s="10">
        <v>0</v>
      </c>
      <c r="I51" s="9">
        <f t="shared" si="0"/>
        <v>0</v>
      </c>
      <c r="J51" s="5">
        <v>8</v>
      </c>
      <c r="K51" s="9">
        <f t="shared" si="1"/>
        <v>0</v>
      </c>
      <c r="L51" s="13">
        <f t="shared" si="2"/>
        <v>0</v>
      </c>
      <c r="M51" s="14"/>
    </row>
    <row r="52" spans="2:13" s="1" customFormat="1" ht="28.7" customHeight="1" x14ac:dyDescent="0.2">
      <c r="B52" s="5">
        <v>10</v>
      </c>
      <c r="C52" s="6" t="s">
        <v>35</v>
      </c>
      <c r="D52" s="6" t="s">
        <v>36</v>
      </c>
      <c r="E52" s="7" t="s">
        <v>37</v>
      </c>
      <c r="F52" s="6" t="s">
        <v>38</v>
      </c>
      <c r="G52" s="8">
        <v>3.36</v>
      </c>
      <c r="H52" s="10">
        <v>0</v>
      </c>
      <c r="I52" s="9">
        <f t="shared" si="0"/>
        <v>0</v>
      </c>
      <c r="J52" s="5">
        <v>8</v>
      </c>
      <c r="K52" s="9">
        <f t="shared" si="1"/>
        <v>0</v>
      </c>
      <c r="L52" s="13">
        <f t="shared" si="2"/>
        <v>0</v>
      </c>
      <c r="M52" s="14"/>
    </row>
    <row r="53" spans="2:13" s="1" customFormat="1" ht="19.7" customHeight="1" x14ac:dyDescent="0.2">
      <c r="B53" s="5">
        <v>11</v>
      </c>
      <c r="C53" s="6" t="s">
        <v>39</v>
      </c>
      <c r="D53" s="6" t="s">
        <v>40</v>
      </c>
      <c r="E53" s="7" t="s">
        <v>41</v>
      </c>
      <c r="F53" s="6" t="s">
        <v>38</v>
      </c>
      <c r="G53" s="8">
        <v>3.36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13">
        <f t="shared" si="2"/>
        <v>0</v>
      </c>
      <c r="M53" s="14"/>
    </row>
    <row r="54" spans="2:13" s="1" customFormat="1" ht="28.7" customHeight="1" x14ac:dyDescent="0.2">
      <c r="B54" s="5">
        <v>12</v>
      </c>
      <c r="C54" s="6" t="s">
        <v>42</v>
      </c>
      <c r="D54" s="6" t="s">
        <v>43</v>
      </c>
      <c r="E54" s="7" t="s">
        <v>44</v>
      </c>
      <c r="F54" s="6" t="s">
        <v>18</v>
      </c>
      <c r="G54" s="8">
        <v>10.050000000000001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3">
        <f t="shared" si="2"/>
        <v>0</v>
      </c>
      <c r="M54" s="14"/>
    </row>
    <row r="55" spans="2:13" s="1" customFormat="1" ht="19.7" customHeight="1" x14ac:dyDescent="0.2">
      <c r="B55" s="5">
        <v>13</v>
      </c>
      <c r="C55" s="6" t="s">
        <v>45</v>
      </c>
      <c r="D55" s="6" t="s">
        <v>46</v>
      </c>
      <c r="E55" s="7" t="s">
        <v>47</v>
      </c>
      <c r="F55" s="6" t="s">
        <v>18</v>
      </c>
      <c r="G55" s="8">
        <v>3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3">
        <f t="shared" si="2"/>
        <v>0</v>
      </c>
      <c r="M55" s="14"/>
    </row>
    <row r="56" spans="2:13" s="1" customFormat="1" ht="19.7" customHeight="1" x14ac:dyDescent="0.2">
      <c r="B56" s="5">
        <v>14</v>
      </c>
      <c r="C56" s="6" t="s">
        <v>48</v>
      </c>
      <c r="D56" s="6" t="s">
        <v>49</v>
      </c>
      <c r="E56" s="7" t="s">
        <v>50</v>
      </c>
      <c r="F56" s="6" t="s">
        <v>18</v>
      </c>
      <c r="G56" s="8">
        <v>7.98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3">
        <f t="shared" si="2"/>
        <v>0</v>
      </c>
      <c r="M56" s="14"/>
    </row>
    <row r="57" spans="2:13" s="1" customFormat="1" ht="19.7" customHeight="1" x14ac:dyDescent="0.2">
      <c r="B57" s="5">
        <v>15</v>
      </c>
      <c r="C57" s="6" t="s">
        <v>51</v>
      </c>
      <c r="D57" s="6" t="s">
        <v>52</v>
      </c>
      <c r="E57" s="7" t="s">
        <v>53</v>
      </c>
      <c r="F57" s="6" t="s">
        <v>54</v>
      </c>
      <c r="G57" s="8">
        <v>69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3">
        <f t="shared" si="2"/>
        <v>0</v>
      </c>
      <c r="M57" s="14"/>
    </row>
    <row r="58" spans="2:13" s="1" customFormat="1" ht="19.7" customHeight="1" x14ac:dyDescent="0.2">
      <c r="B58" s="5">
        <v>16</v>
      </c>
      <c r="C58" s="6" t="s">
        <v>55</v>
      </c>
      <c r="D58" s="6" t="s">
        <v>56</v>
      </c>
      <c r="E58" s="7" t="s">
        <v>57</v>
      </c>
      <c r="F58" s="6" t="s">
        <v>54</v>
      </c>
      <c r="G58" s="8">
        <v>64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3">
        <f t="shared" si="2"/>
        <v>0</v>
      </c>
      <c r="M58" s="14"/>
    </row>
    <row r="59" spans="2:13" s="1" customFormat="1" ht="19.7" customHeight="1" x14ac:dyDescent="0.2">
      <c r="B59" s="5">
        <v>17</v>
      </c>
      <c r="C59" s="6" t="s">
        <v>58</v>
      </c>
      <c r="D59" s="6" t="s">
        <v>59</v>
      </c>
      <c r="E59" s="7" t="s">
        <v>60</v>
      </c>
      <c r="F59" s="6" t="s">
        <v>54</v>
      </c>
      <c r="G59" s="8">
        <v>6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3">
        <f t="shared" si="2"/>
        <v>0</v>
      </c>
      <c r="M59" s="14"/>
    </row>
    <row r="60" spans="2:13" s="1" customFormat="1" ht="19.7" customHeight="1" x14ac:dyDescent="0.2">
      <c r="B60" s="5">
        <v>18</v>
      </c>
      <c r="C60" s="6" t="s">
        <v>61</v>
      </c>
      <c r="D60" s="6" t="s">
        <v>62</v>
      </c>
      <c r="E60" s="7" t="s">
        <v>63</v>
      </c>
      <c r="F60" s="6" t="s">
        <v>54</v>
      </c>
      <c r="G60" s="8">
        <v>15</v>
      </c>
      <c r="H60" s="10">
        <v>0</v>
      </c>
      <c r="I60" s="9">
        <f t="shared" si="0"/>
        <v>0</v>
      </c>
      <c r="J60" s="5">
        <v>23</v>
      </c>
      <c r="K60" s="9">
        <f t="shared" si="1"/>
        <v>0</v>
      </c>
      <c r="L60" s="13">
        <f t="shared" si="2"/>
        <v>0</v>
      </c>
      <c r="M60" s="14"/>
    </row>
    <row r="61" spans="2:13" s="1" customFormat="1" ht="19.7" customHeight="1" x14ac:dyDescent="0.2">
      <c r="B61" s="5">
        <v>19</v>
      </c>
      <c r="C61" s="6" t="s">
        <v>64</v>
      </c>
      <c r="D61" s="6" t="s">
        <v>65</v>
      </c>
      <c r="E61" s="7" t="s">
        <v>66</v>
      </c>
      <c r="F61" s="6" t="s">
        <v>67</v>
      </c>
      <c r="G61" s="8">
        <v>20</v>
      </c>
      <c r="H61" s="10">
        <v>0</v>
      </c>
      <c r="I61" s="9">
        <f t="shared" si="0"/>
        <v>0</v>
      </c>
      <c r="J61" s="5">
        <v>23</v>
      </c>
      <c r="K61" s="9">
        <f t="shared" si="1"/>
        <v>0</v>
      </c>
      <c r="L61" s="13">
        <f t="shared" si="2"/>
        <v>0</v>
      </c>
      <c r="M61" s="14"/>
    </row>
    <row r="62" spans="2:13" s="1" customFormat="1" ht="28.7" customHeight="1" x14ac:dyDescent="0.2">
      <c r="B62" s="5">
        <v>20</v>
      </c>
      <c r="C62" s="6" t="s">
        <v>68</v>
      </c>
      <c r="D62" s="6" t="s">
        <v>69</v>
      </c>
      <c r="E62" s="7" t="s">
        <v>70</v>
      </c>
      <c r="F62" s="6" t="s">
        <v>54</v>
      </c>
      <c r="G62" s="8">
        <v>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3">
        <f t="shared" si="2"/>
        <v>0</v>
      </c>
      <c r="M62" s="14"/>
    </row>
    <row r="63" spans="2:13" s="1" customFormat="1" ht="19.7" customHeight="1" x14ac:dyDescent="0.2">
      <c r="B63" s="5">
        <v>21</v>
      </c>
      <c r="C63" s="6" t="s">
        <v>71</v>
      </c>
      <c r="D63" s="6" t="s">
        <v>72</v>
      </c>
      <c r="E63" s="7" t="s">
        <v>73</v>
      </c>
      <c r="F63" s="6" t="s">
        <v>54</v>
      </c>
      <c r="G63" s="8">
        <v>10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3">
        <f t="shared" si="2"/>
        <v>0</v>
      </c>
      <c r="M63" s="14"/>
    </row>
    <row r="64" spans="2:13" s="1" customFormat="1" ht="19.7" customHeight="1" x14ac:dyDescent="0.2">
      <c r="B64" s="5">
        <v>22</v>
      </c>
      <c r="C64" s="6" t="s">
        <v>74</v>
      </c>
      <c r="D64" s="6" t="s">
        <v>75</v>
      </c>
      <c r="E64" s="7" t="s">
        <v>76</v>
      </c>
      <c r="F64" s="6" t="s">
        <v>18</v>
      </c>
      <c r="G64" s="8">
        <v>0.7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3">
        <f t="shared" si="2"/>
        <v>0</v>
      </c>
      <c r="M64" s="14"/>
    </row>
    <row r="65" spans="2:13" s="1" customFormat="1" ht="28.7" customHeight="1" x14ac:dyDescent="0.2">
      <c r="B65" s="5">
        <v>23</v>
      </c>
      <c r="C65" s="6" t="s">
        <v>77</v>
      </c>
      <c r="D65" s="6" t="s">
        <v>78</v>
      </c>
      <c r="E65" s="7" t="s">
        <v>79</v>
      </c>
      <c r="F65" s="6" t="s">
        <v>67</v>
      </c>
      <c r="G65" s="8">
        <v>4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3">
        <f t="shared" si="2"/>
        <v>0</v>
      </c>
      <c r="M65" s="14"/>
    </row>
    <row r="66" spans="2:13" s="1" customFormat="1" ht="19.7" customHeight="1" x14ac:dyDescent="0.2">
      <c r="B66" s="5">
        <v>24</v>
      </c>
      <c r="C66" s="6" t="s">
        <v>80</v>
      </c>
      <c r="D66" s="6" t="s">
        <v>81</v>
      </c>
      <c r="E66" s="7" t="s">
        <v>82</v>
      </c>
      <c r="F66" s="6" t="s">
        <v>83</v>
      </c>
      <c r="G66" s="8">
        <v>943.4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3">
        <f t="shared" si="2"/>
        <v>0</v>
      </c>
      <c r="M66" s="14"/>
    </row>
    <row r="67" spans="2:13" s="1" customFormat="1" ht="19.7" customHeight="1" x14ac:dyDescent="0.2">
      <c r="B67" s="5">
        <v>25</v>
      </c>
      <c r="C67" s="6" t="s">
        <v>84</v>
      </c>
      <c r="D67" s="6" t="s">
        <v>85</v>
      </c>
      <c r="E67" s="7" t="s">
        <v>86</v>
      </c>
      <c r="F67" s="6" t="s">
        <v>83</v>
      </c>
      <c r="G67" s="8">
        <v>240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3">
        <f t="shared" si="2"/>
        <v>0</v>
      </c>
      <c r="M67" s="14"/>
    </row>
    <row r="68" spans="2:13" s="1" customFormat="1" ht="19.7" customHeight="1" x14ac:dyDescent="0.2">
      <c r="B68" s="5">
        <v>26</v>
      </c>
      <c r="C68" s="6" t="s">
        <v>87</v>
      </c>
      <c r="D68" s="6" t="s">
        <v>88</v>
      </c>
      <c r="E68" s="7" t="s">
        <v>89</v>
      </c>
      <c r="F68" s="6" t="s">
        <v>83</v>
      </c>
      <c r="G68" s="8">
        <v>240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3">
        <f t="shared" si="2"/>
        <v>0</v>
      </c>
      <c r="M68" s="14"/>
    </row>
    <row r="69" spans="2:13" s="1" customFormat="1" ht="28.7" customHeight="1" x14ac:dyDescent="0.2">
      <c r="B69" s="5">
        <v>27</v>
      </c>
      <c r="C69" s="6" t="s">
        <v>90</v>
      </c>
      <c r="D69" s="6" t="s">
        <v>91</v>
      </c>
      <c r="E69" s="7" t="s">
        <v>92</v>
      </c>
      <c r="F69" s="6" t="s">
        <v>83</v>
      </c>
      <c r="G69" s="8">
        <v>140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3">
        <f t="shared" si="2"/>
        <v>0</v>
      </c>
      <c r="M69" s="14"/>
    </row>
    <row r="70" spans="2:13" s="1" customFormat="1" ht="19.7" customHeight="1" x14ac:dyDescent="0.2">
      <c r="B70" s="5">
        <v>28</v>
      </c>
      <c r="C70" s="6" t="s">
        <v>93</v>
      </c>
      <c r="D70" s="6" t="s">
        <v>94</v>
      </c>
      <c r="E70" s="7" t="s">
        <v>95</v>
      </c>
      <c r="F70" s="6" t="s">
        <v>83</v>
      </c>
      <c r="G70" s="8">
        <v>240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3">
        <f t="shared" si="2"/>
        <v>0</v>
      </c>
      <c r="M70" s="14"/>
    </row>
    <row r="71" spans="2:13" s="1" customFormat="1" ht="19.7" customHeight="1" x14ac:dyDescent="0.2">
      <c r="B71" s="5">
        <v>29</v>
      </c>
      <c r="C71" s="6" t="s">
        <v>96</v>
      </c>
      <c r="D71" s="6" t="s">
        <v>97</v>
      </c>
      <c r="E71" s="7" t="s">
        <v>98</v>
      </c>
      <c r="F71" s="6" t="s">
        <v>83</v>
      </c>
      <c r="G71" s="8">
        <v>15.6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3">
        <f t="shared" si="2"/>
        <v>0</v>
      </c>
      <c r="M71" s="14"/>
    </row>
    <row r="72" spans="2:13" s="1" customFormat="1" ht="28.7" customHeight="1" x14ac:dyDescent="0.2">
      <c r="B72" s="5">
        <v>30</v>
      </c>
      <c r="C72" s="6" t="s">
        <v>99</v>
      </c>
      <c r="D72" s="6" t="s">
        <v>100</v>
      </c>
      <c r="E72" s="7" t="s">
        <v>101</v>
      </c>
      <c r="F72" s="6" t="s">
        <v>83</v>
      </c>
      <c r="G72" s="8">
        <v>745.9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3">
        <f t="shared" si="2"/>
        <v>0</v>
      </c>
      <c r="M72" s="14"/>
    </row>
    <row r="73" spans="2:13" s="1" customFormat="1" ht="28.7" customHeight="1" x14ac:dyDescent="0.2">
      <c r="B73" s="5">
        <v>31</v>
      </c>
      <c r="C73" s="6" t="s">
        <v>102</v>
      </c>
      <c r="D73" s="6" t="s">
        <v>103</v>
      </c>
      <c r="E73" s="7" t="s">
        <v>104</v>
      </c>
      <c r="F73" s="6" t="s">
        <v>83</v>
      </c>
      <c r="G73" s="8">
        <v>54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3">
        <f t="shared" si="2"/>
        <v>0</v>
      </c>
      <c r="M73" s="14"/>
    </row>
    <row r="74" spans="2:13" s="1" customFormat="1" ht="19.7" customHeight="1" x14ac:dyDescent="0.2">
      <c r="B74" s="5">
        <v>32</v>
      </c>
      <c r="C74" s="6" t="s">
        <v>105</v>
      </c>
      <c r="D74" s="6" t="s">
        <v>106</v>
      </c>
      <c r="E74" s="7" t="s">
        <v>107</v>
      </c>
      <c r="F74" s="6" t="s">
        <v>108</v>
      </c>
      <c r="G74" s="8">
        <v>150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3">
        <f t="shared" si="2"/>
        <v>0</v>
      </c>
      <c r="M74" s="14"/>
    </row>
    <row r="75" spans="2:13" s="1" customFormat="1" ht="19.7" customHeight="1" x14ac:dyDescent="0.2">
      <c r="B75" s="5">
        <v>33</v>
      </c>
      <c r="C75" s="6" t="s">
        <v>109</v>
      </c>
      <c r="D75" s="6" t="s">
        <v>110</v>
      </c>
      <c r="E75" s="7" t="s">
        <v>111</v>
      </c>
      <c r="F75" s="6" t="s">
        <v>83</v>
      </c>
      <c r="G75" s="8">
        <v>109.7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3">
        <f t="shared" si="2"/>
        <v>0</v>
      </c>
      <c r="M75" s="14"/>
    </row>
    <row r="76" spans="2:13" s="1" customFormat="1" ht="28.7" customHeight="1" x14ac:dyDescent="0.2">
      <c r="B76" s="5">
        <v>34</v>
      </c>
      <c r="C76" s="6" t="s">
        <v>112</v>
      </c>
      <c r="D76" s="6" t="s">
        <v>113</v>
      </c>
      <c r="E76" s="7" t="s">
        <v>114</v>
      </c>
      <c r="F76" s="6" t="s">
        <v>83</v>
      </c>
      <c r="G76" s="8">
        <v>121.7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3">
        <f t="shared" si="2"/>
        <v>0</v>
      </c>
      <c r="M76" s="14"/>
    </row>
    <row r="77" spans="2:13" s="1" customFormat="1" ht="19.7" customHeight="1" x14ac:dyDescent="0.2">
      <c r="B77" s="5">
        <v>35</v>
      </c>
      <c r="C77" s="6" t="s">
        <v>115</v>
      </c>
      <c r="D77" s="6" t="s">
        <v>116</v>
      </c>
      <c r="E77" s="7" t="s">
        <v>117</v>
      </c>
      <c r="F77" s="6" t="s">
        <v>83</v>
      </c>
      <c r="G77" s="8">
        <v>76.7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3">
        <f t="shared" si="2"/>
        <v>0</v>
      </c>
      <c r="M77" s="14"/>
    </row>
    <row r="78" spans="2:13" s="1" customFormat="1" ht="19.7" customHeight="1" x14ac:dyDescent="0.2">
      <c r="B78" s="5">
        <v>36</v>
      </c>
      <c r="C78" s="6" t="s">
        <v>118</v>
      </c>
      <c r="D78" s="6" t="s">
        <v>119</v>
      </c>
      <c r="E78" s="7" t="s">
        <v>120</v>
      </c>
      <c r="F78" s="6" t="s">
        <v>18</v>
      </c>
      <c r="G78" s="8">
        <v>10.43</v>
      </c>
      <c r="H78" s="10">
        <v>0</v>
      </c>
      <c r="I78" s="9">
        <f t="shared" ref="I78:I109" si="3">ROUND(G78* H78,2)</f>
        <v>0</v>
      </c>
      <c r="J78" s="5">
        <v>8</v>
      </c>
      <c r="K78" s="9">
        <f t="shared" ref="K78:K109" si="4">ROUND(I78* J78/100,2)</f>
        <v>0</v>
      </c>
      <c r="L78" s="13">
        <f t="shared" ref="L78:L109" si="5">ROUND(I78+ K78,2)</f>
        <v>0</v>
      </c>
      <c r="M78" s="14"/>
    </row>
    <row r="79" spans="2:13" s="1" customFormat="1" ht="28.7" customHeight="1" x14ac:dyDescent="0.2">
      <c r="B79" s="5">
        <v>37</v>
      </c>
      <c r="C79" s="6" t="s">
        <v>121</v>
      </c>
      <c r="D79" s="6" t="s">
        <v>122</v>
      </c>
      <c r="E79" s="7" t="s">
        <v>123</v>
      </c>
      <c r="F79" s="6" t="s">
        <v>83</v>
      </c>
      <c r="G79" s="8">
        <v>745.9</v>
      </c>
      <c r="H79" s="10">
        <v>0</v>
      </c>
      <c r="I79" s="9">
        <f t="shared" si="3"/>
        <v>0</v>
      </c>
      <c r="J79" s="5">
        <v>8</v>
      </c>
      <c r="K79" s="9">
        <f t="shared" si="4"/>
        <v>0</v>
      </c>
      <c r="L79" s="13">
        <f t="shared" si="5"/>
        <v>0</v>
      </c>
      <c r="M79" s="14"/>
    </row>
    <row r="80" spans="2:13" s="1" customFormat="1" ht="19.7" customHeight="1" x14ac:dyDescent="0.2">
      <c r="B80" s="5">
        <v>38</v>
      </c>
      <c r="C80" s="6" t="s">
        <v>124</v>
      </c>
      <c r="D80" s="6" t="s">
        <v>125</v>
      </c>
      <c r="E80" s="7" t="s">
        <v>126</v>
      </c>
      <c r="F80" s="6" t="s">
        <v>83</v>
      </c>
      <c r="G80" s="8">
        <v>54</v>
      </c>
      <c r="H80" s="10">
        <v>0</v>
      </c>
      <c r="I80" s="9">
        <f t="shared" si="3"/>
        <v>0</v>
      </c>
      <c r="J80" s="5">
        <v>8</v>
      </c>
      <c r="K80" s="9">
        <f t="shared" si="4"/>
        <v>0</v>
      </c>
      <c r="L80" s="13">
        <f t="shared" si="5"/>
        <v>0</v>
      </c>
      <c r="M80" s="14"/>
    </row>
    <row r="81" spans="2:13" s="1" customFormat="1" ht="28.7" customHeight="1" x14ac:dyDescent="0.2">
      <c r="B81" s="5">
        <v>39</v>
      </c>
      <c r="C81" s="6" t="s">
        <v>127</v>
      </c>
      <c r="D81" s="6" t="s">
        <v>128</v>
      </c>
      <c r="E81" s="7" t="s">
        <v>129</v>
      </c>
      <c r="F81" s="6" t="s">
        <v>83</v>
      </c>
      <c r="G81" s="8">
        <v>179.6</v>
      </c>
      <c r="H81" s="10">
        <v>0</v>
      </c>
      <c r="I81" s="9">
        <f t="shared" si="3"/>
        <v>0</v>
      </c>
      <c r="J81" s="5">
        <v>8</v>
      </c>
      <c r="K81" s="9">
        <f t="shared" si="4"/>
        <v>0</v>
      </c>
      <c r="L81" s="13">
        <f t="shared" si="5"/>
        <v>0</v>
      </c>
      <c r="M81" s="14"/>
    </row>
    <row r="82" spans="2:13" s="1" customFormat="1" ht="19.7" customHeight="1" x14ac:dyDescent="0.2">
      <c r="B82" s="5">
        <v>40</v>
      </c>
      <c r="C82" s="6" t="s">
        <v>130</v>
      </c>
      <c r="D82" s="6" t="s">
        <v>131</v>
      </c>
      <c r="E82" s="7" t="s">
        <v>132</v>
      </c>
      <c r="F82" s="6" t="s">
        <v>38</v>
      </c>
      <c r="G82" s="8">
        <v>100</v>
      </c>
      <c r="H82" s="10">
        <v>0</v>
      </c>
      <c r="I82" s="9">
        <f t="shared" si="3"/>
        <v>0</v>
      </c>
      <c r="J82" s="5">
        <v>8</v>
      </c>
      <c r="K82" s="9">
        <f t="shared" si="4"/>
        <v>0</v>
      </c>
      <c r="L82" s="13">
        <f t="shared" si="5"/>
        <v>0</v>
      </c>
      <c r="M82" s="14"/>
    </row>
    <row r="83" spans="2:13" s="1" customFormat="1" ht="19.7" customHeight="1" x14ac:dyDescent="0.2">
      <c r="B83" s="5">
        <v>41</v>
      </c>
      <c r="C83" s="6" t="s">
        <v>133</v>
      </c>
      <c r="D83" s="6" t="s">
        <v>134</v>
      </c>
      <c r="E83" s="7" t="s">
        <v>135</v>
      </c>
      <c r="F83" s="6" t="s">
        <v>38</v>
      </c>
      <c r="G83" s="8">
        <v>1200</v>
      </c>
      <c r="H83" s="10">
        <v>0</v>
      </c>
      <c r="I83" s="9">
        <f t="shared" si="3"/>
        <v>0</v>
      </c>
      <c r="J83" s="5">
        <v>8</v>
      </c>
      <c r="K83" s="9">
        <f t="shared" si="4"/>
        <v>0</v>
      </c>
      <c r="L83" s="13">
        <f t="shared" si="5"/>
        <v>0</v>
      </c>
      <c r="M83" s="14"/>
    </row>
    <row r="84" spans="2:13" s="1" customFormat="1" ht="19.7" customHeight="1" x14ac:dyDescent="0.2">
      <c r="B84" s="5">
        <v>42</v>
      </c>
      <c r="C84" s="6" t="s">
        <v>136</v>
      </c>
      <c r="D84" s="6" t="s">
        <v>137</v>
      </c>
      <c r="E84" s="7" t="s">
        <v>138</v>
      </c>
      <c r="F84" s="6" t="s">
        <v>38</v>
      </c>
      <c r="G84" s="8">
        <v>11</v>
      </c>
      <c r="H84" s="10">
        <v>0</v>
      </c>
      <c r="I84" s="9">
        <f t="shared" si="3"/>
        <v>0</v>
      </c>
      <c r="J84" s="5">
        <v>8</v>
      </c>
      <c r="K84" s="9">
        <f t="shared" si="4"/>
        <v>0</v>
      </c>
      <c r="L84" s="13">
        <f t="shared" si="5"/>
        <v>0</v>
      </c>
      <c r="M84" s="14"/>
    </row>
    <row r="85" spans="2:13" s="1" customFormat="1" ht="19.7" customHeight="1" x14ac:dyDescent="0.2">
      <c r="B85" s="5">
        <v>43</v>
      </c>
      <c r="C85" s="6" t="s">
        <v>139</v>
      </c>
      <c r="D85" s="6" t="s">
        <v>140</v>
      </c>
      <c r="E85" s="7" t="s">
        <v>141</v>
      </c>
      <c r="F85" s="6" t="s">
        <v>38</v>
      </c>
      <c r="G85" s="8">
        <v>500</v>
      </c>
      <c r="H85" s="10">
        <v>0</v>
      </c>
      <c r="I85" s="9">
        <f t="shared" si="3"/>
        <v>0</v>
      </c>
      <c r="J85" s="5">
        <v>8</v>
      </c>
      <c r="K85" s="9">
        <f t="shared" si="4"/>
        <v>0</v>
      </c>
      <c r="L85" s="13">
        <f t="shared" si="5"/>
        <v>0</v>
      </c>
      <c r="M85" s="14"/>
    </row>
    <row r="86" spans="2:13" s="1" customFormat="1" ht="19.7" customHeight="1" x14ac:dyDescent="0.2">
      <c r="B86" s="5">
        <v>44</v>
      </c>
      <c r="C86" s="6" t="s">
        <v>142</v>
      </c>
      <c r="D86" s="6" t="s">
        <v>143</v>
      </c>
      <c r="E86" s="7" t="s">
        <v>144</v>
      </c>
      <c r="F86" s="6" t="s">
        <v>38</v>
      </c>
      <c r="G86" s="8">
        <v>1200</v>
      </c>
      <c r="H86" s="10">
        <v>0</v>
      </c>
      <c r="I86" s="9">
        <f t="shared" si="3"/>
        <v>0</v>
      </c>
      <c r="J86" s="5">
        <v>8</v>
      </c>
      <c r="K86" s="9">
        <f t="shared" si="4"/>
        <v>0</v>
      </c>
      <c r="L86" s="13">
        <f t="shared" si="5"/>
        <v>0</v>
      </c>
      <c r="M86" s="14"/>
    </row>
    <row r="87" spans="2:13" s="1" customFormat="1" ht="19.7" customHeight="1" x14ac:dyDescent="0.2">
      <c r="B87" s="5">
        <v>45</v>
      </c>
      <c r="C87" s="6" t="s">
        <v>145</v>
      </c>
      <c r="D87" s="6" t="s">
        <v>146</v>
      </c>
      <c r="E87" s="7" t="s">
        <v>147</v>
      </c>
      <c r="F87" s="6" t="s">
        <v>38</v>
      </c>
      <c r="G87" s="8">
        <v>11</v>
      </c>
      <c r="H87" s="10">
        <v>0</v>
      </c>
      <c r="I87" s="9">
        <f t="shared" si="3"/>
        <v>0</v>
      </c>
      <c r="J87" s="5">
        <v>8</v>
      </c>
      <c r="K87" s="9">
        <f t="shared" si="4"/>
        <v>0</v>
      </c>
      <c r="L87" s="13">
        <f t="shared" si="5"/>
        <v>0</v>
      </c>
      <c r="M87" s="14"/>
    </row>
    <row r="88" spans="2:13" s="1" customFormat="1" ht="19.7" customHeight="1" x14ac:dyDescent="0.2">
      <c r="B88" s="5">
        <v>46</v>
      </c>
      <c r="C88" s="6" t="s">
        <v>148</v>
      </c>
      <c r="D88" s="6" t="s">
        <v>149</v>
      </c>
      <c r="E88" s="7" t="s">
        <v>150</v>
      </c>
      <c r="F88" s="6" t="s">
        <v>38</v>
      </c>
      <c r="G88" s="8">
        <v>500</v>
      </c>
      <c r="H88" s="10">
        <v>0</v>
      </c>
      <c r="I88" s="9">
        <f t="shared" si="3"/>
        <v>0</v>
      </c>
      <c r="J88" s="5">
        <v>8</v>
      </c>
      <c r="K88" s="9">
        <f t="shared" si="4"/>
        <v>0</v>
      </c>
      <c r="L88" s="13">
        <f t="shared" si="5"/>
        <v>0</v>
      </c>
      <c r="M88" s="14"/>
    </row>
    <row r="89" spans="2:13" s="1" customFormat="1" ht="19.7" customHeight="1" x14ac:dyDescent="0.2">
      <c r="B89" s="5">
        <v>47</v>
      </c>
      <c r="C89" s="6" t="s">
        <v>151</v>
      </c>
      <c r="D89" s="6" t="s">
        <v>152</v>
      </c>
      <c r="E89" s="7" t="s">
        <v>153</v>
      </c>
      <c r="F89" s="6" t="s">
        <v>38</v>
      </c>
      <c r="G89" s="8">
        <v>1200</v>
      </c>
      <c r="H89" s="10">
        <v>0</v>
      </c>
      <c r="I89" s="9">
        <f t="shared" si="3"/>
        <v>0</v>
      </c>
      <c r="J89" s="5">
        <v>8</v>
      </c>
      <c r="K89" s="9">
        <f t="shared" si="4"/>
        <v>0</v>
      </c>
      <c r="L89" s="13">
        <f t="shared" si="5"/>
        <v>0</v>
      </c>
      <c r="M89" s="14"/>
    </row>
    <row r="90" spans="2:13" s="1" customFormat="1" ht="19.7" customHeight="1" x14ac:dyDescent="0.2">
      <c r="B90" s="5">
        <v>48</v>
      </c>
      <c r="C90" s="6" t="s">
        <v>154</v>
      </c>
      <c r="D90" s="6" t="s">
        <v>155</v>
      </c>
      <c r="E90" s="7" t="s">
        <v>156</v>
      </c>
      <c r="F90" s="6" t="s">
        <v>38</v>
      </c>
      <c r="G90" s="8">
        <v>11</v>
      </c>
      <c r="H90" s="10">
        <v>0</v>
      </c>
      <c r="I90" s="9">
        <f t="shared" si="3"/>
        <v>0</v>
      </c>
      <c r="J90" s="5">
        <v>8</v>
      </c>
      <c r="K90" s="9">
        <f t="shared" si="4"/>
        <v>0</v>
      </c>
      <c r="L90" s="13">
        <f t="shared" si="5"/>
        <v>0</v>
      </c>
      <c r="M90" s="14"/>
    </row>
    <row r="91" spans="2:13" s="1" customFormat="1" ht="19.7" customHeight="1" x14ac:dyDescent="0.2">
      <c r="B91" s="5">
        <v>49</v>
      </c>
      <c r="C91" s="6" t="s">
        <v>157</v>
      </c>
      <c r="D91" s="6" t="s">
        <v>158</v>
      </c>
      <c r="E91" s="7" t="s">
        <v>159</v>
      </c>
      <c r="F91" s="6" t="s">
        <v>83</v>
      </c>
      <c r="G91" s="8">
        <v>176</v>
      </c>
      <c r="H91" s="10">
        <v>0</v>
      </c>
      <c r="I91" s="9">
        <f t="shared" si="3"/>
        <v>0</v>
      </c>
      <c r="J91" s="5">
        <v>8</v>
      </c>
      <c r="K91" s="9">
        <f t="shared" si="4"/>
        <v>0</v>
      </c>
      <c r="L91" s="13">
        <f t="shared" si="5"/>
        <v>0</v>
      </c>
      <c r="M91" s="14"/>
    </row>
    <row r="92" spans="2:13" s="1" customFormat="1" ht="19.7" customHeight="1" x14ac:dyDescent="0.2">
      <c r="B92" s="5">
        <v>50</v>
      </c>
      <c r="C92" s="6" t="s">
        <v>160</v>
      </c>
      <c r="D92" s="6" t="s">
        <v>161</v>
      </c>
      <c r="E92" s="7" t="s">
        <v>162</v>
      </c>
      <c r="F92" s="6" t="s">
        <v>83</v>
      </c>
      <c r="G92" s="8">
        <v>11</v>
      </c>
      <c r="H92" s="10">
        <v>0</v>
      </c>
      <c r="I92" s="9">
        <f t="shared" si="3"/>
        <v>0</v>
      </c>
      <c r="J92" s="5">
        <v>8</v>
      </c>
      <c r="K92" s="9">
        <f t="shared" si="4"/>
        <v>0</v>
      </c>
      <c r="L92" s="13">
        <f t="shared" si="5"/>
        <v>0</v>
      </c>
      <c r="M92" s="14"/>
    </row>
    <row r="93" spans="2:13" s="1" customFormat="1" ht="19.7" customHeight="1" x14ac:dyDescent="0.2">
      <c r="B93" s="5">
        <v>51</v>
      </c>
      <c r="C93" s="6" t="s">
        <v>163</v>
      </c>
      <c r="D93" s="6" t="s">
        <v>164</v>
      </c>
      <c r="E93" s="7" t="s">
        <v>165</v>
      </c>
      <c r="F93" s="6" t="s">
        <v>108</v>
      </c>
      <c r="G93" s="8">
        <v>150</v>
      </c>
      <c r="H93" s="10">
        <v>0</v>
      </c>
      <c r="I93" s="9">
        <f t="shared" si="3"/>
        <v>0</v>
      </c>
      <c r="J93" s="5">
        <v>8</v>
      </c>
      <c r="K93" s="9">
        <f t="shared" si="4"/>
        <v>0</v>
      </c>
      <c r="L93" s="13">
        <f t="shared" si="5"/>
        <v>0</v>
      </c>
      <c r="M93" s="14"/>
    </row>
    <row r="94" spans="2:13" s="1" customFormat="1" ht="28.7" customHeight="1" x14ac:dyDescent="0.2">
      <c r="B94" s="5">
        <v>52</v>
      </c>
      <c r="C94" s="6" t="s">
        <v>166</v>
      </c>
      <c r="D94" s="6" t="s">
        <v>167</v>
      </c>
      <c r="E94" s="7" t="s">
        <v>168</v>
      </c>
      <c r="F94" s="6" t="s">
        <v>83</v>
      </c>
      <c r="G94" s="8">
        <v>57</v>
      </c>
      <c r="H94" s="10">
        <v>0</v>
      </c>
      <c r="I94" s="9">
        <f t="shared" si="3"/>
        <v>0</v>
      </c>
      <c r="J94" s="5">
        <v>8</v>
      </c>
      <c r="K94" s="9">
        <f t="shared" si="4"/>
        <v>0</v>
      </c>
      <c r="L94" s="13">
        <f t="shared" si="5"/>
        <v>0</v>
      </c>
      <c r="M94" s="14"/>
    </row>
    <row r="95" spans="2:13" s="1" customFormat="1" ht="19.7" customHeight="1" x14ac:dyDescent="0.2">
      <c r="B95" s="5">
        <v>53</v>
      </c>
      <c r="C95" s="6" t="s">
        <v>169</v>
      </c>
      <c r="D95" s="6" t="s">
        <v>170</v>
      </c>
      <c r="E95" s="7" t="s">
        <v>171</v>
      </c>
      <c r="F95" s="6" t="s">
        <v>38</v>
      </c>
      <c r="G95" s="8">
        <v>895</v>
      </c>
      <c r="H95" s="10">
        <v>0</v>
      </c>
      <c r="I95" s="9">
        <f t="shared" si="3"/>
        <v>0</v>
      </c>
      <c r="J95" s="5">
        <v>8</v>
      </c>
      <c r="K95" s="9">
        <f t="shared" si="4"/>
        <v>0</v>
      </c>
      <c r="L95" s="13">
        <f t="shared" si="5"/>
        <v>0</v>
      </c>
      <c r="M95" s="14"/>
    </row>
    <row r="96" spans="2:13" s="1" customFormat="1" ht="19.7" customHeight="1" x14ac:dyDescent="0.2">
      <c r="B96" s="5">
        <v>54</v>
      </c>
      <c r="C96" s="6" t="s">
        <v>172</v>
      </c>
      <c r="D96" s="6" t="s">
        <v>173</v>
      </c>
      <c r="E96" s="7" t="s">
        <v>174</v>
      </c>
      <c r="F96" s="6" t="s">
        <v>83</v>
      </c>
      <c r="G96" s="8">
        <v>6.9</v>
      </c>
      <c r="H96" s="10">
        <v>0</v>
      </c>
      <c r="I96" s="9">
        <f t="shared" si="3"/>
        <v>0</v>
      </c>
      <c r="J96" s="5">
        <v>8</v>
      </c>
      <c r="K96" s="9">
        <f t="shared" si="4"/>
        <v>0</v>
      </c>
      <c r="L96" s="13">
        <f t="shared" si="5"/>
        <v>0</v>
      </c>
      <c r="M96" s="14"/>
    </row>
    <row r="97" spans="2:13" s="1" customFormat="1" ht="19.7" customHeight="1" x14ac:dyDescent="0.2">
      <c r="B97" s="5">
        <v>55</v>
      </c>
      <c r="C97" s="6" t="s">
        <v>175</v>
      </c>
      <c r="D97" s="6" t="s">
        <v>176</v>
      </c>
      <c r="E97" s="7" t="s">
        <v>177</v>
      </c>
      <c r="F97" s="6" t="s">
        <v>83</v>
      </c>
      <c r="G97" s="8">
        <v>12.3</v>
      </c>
      <c r="H97" s="10">
        <v>0</v>
      </c>
      <c r="I97" s="9">
        <f t="shared" si="3"/>
        <v>0</v>
      </c>
      <c r="J97" s="5">
        <v>8</v>
      </c>
      <c r="K97" s="9">
        <f t="shared" si="4"/>
        <v>0</v>
      </c>
      <c r="L97" s="13">
        <f t="shared" si="5"/>
        <v>0</v>
      </c>
      <c r="M97" s="14"/>
    </row>
    <row r="98" spans="2:13" s="1" customFormat="1" ht="19.7" customHeight="1" x14ac:dyDescent="0.2">
      <c r="B98" s="5">
        <v>56</v>
      </c>
      <c r="C98" s="6" t="s">
        <v>178</v>
      </c>
      <c r="D98" s="6" t="s">
        <v>179</v>
      </c>
      <c r="E98" s="7" t="s">
        <v>180</v>
      </c>
      <c r="F98" s="6" t="s">
        <v>83</v>
      </c>
      <c r="G98" s="8">
        <v>4.8</v>
      </c>
      <c r="H98" s="10">
        <v>0</v>
      </c>
      <c r="I98" s="9">
        <f t="shared" si="3"/>
        <v>0</v>
      </c>
      <c r="J98" s="5">
        <v>8</v>
      </c>
      <c r="K98" s="9">
        <f t="shared" si="4"/>
        <v>0</v>
      </c>
      <c r="L98" s="13">
        <f t="shared" si="5"/>
        <v>0</v>
      </c>
      <c r="M98" s="14"/>
    </row>
    <row r="99" spans="2:13" s="1" customFormat="1" ht="19.7" customHeight="1" x14ac:dyDescent="0.2">
      <c r="B99" s="5">
        <v>57</v>
      </c>
      <c r="C99" s="6" t="s">
        <v>181</v>
      </c>
      <c r="D99" s="6" t="s">
        <v>182</v>
      </c>
      <c r="E99" s="7" t="s">
        <v>183</v>
      </c>
      <c r="F99" s="6" t="s">
        <v>83</v>
      </c>
      <c r="G99" s="8">
        <v>36.299999999999997</v>
      </c>
      <c r="H99" s="10">
        <v>0</v>
      </c>
      <c r="I99" s="9">
        <f t="shared" si="3"/>
        <v>0</v>
      </c>
      <c r="J99" s="5">
        <v>8</v>
      </c>
      <c r="K99" s="9">
        <f t="shared" si="4"/>
        <v>0</v>
      </c>
      <c r="L99" s="13">
        <f t="shared" si="5"/>
        <v>0</v>
      </c>
      <c r="M99" s="14"/>
    </row>
    <row r="100" spans="2:13" s="1" customFormat="1" ht="19.7" customHeight="1" x14ac:dyDescent="0.2">
      <c r="B100" s="5">
        <v>58</v>
      </c>
      <c r="C100" s="6" t="s">
        <v>184</v>
      </c>
      <c r="D100" s="6" t="s">
        <v>185</v>
      </c>
      <c r="E100" s="7" t="s">
        <v>186</v>
      </c>
      <c r="F100" s="6" t="s">
        <v>83</v>
      </c>
      <c r="G100" s="8">
        <v>110.7</v>
      </c>
      <c r="H100" s="10">
        <v>0</v>
      </c>
      <c r="I100" s="9">
        <f t="shared" si="3"/>
        <v>0</v>
      </c>
      <c r="J100" s="5">
        <v>8</v>
      </c>
      <c r="K100" s="9">
        <f t="shared" si="4"/>
        <v>0</v>
      </c>
      <c r="L100" s="13">
        <f t="shared" si="5"/>
        <v>0</v>
      </c>
      <c r="M100" s="14"/>
    </row>
    <row r="101" spans="2:13" s="1" customFormat="1" ht="28.7" customHeight="1" x14ac:dyDescent="0.2">
      <c r="B101" s="5">
        <v>59</v>
      </c>
      <c r="C101" s="6" t="s">
        <v>187</v>
      </c>
      <c r="D101" s="6" t="s">
        <v>188</v>
      </c>
      <c r="E101" s="7" t="s">
        <v>189</v>
      </c>
      <c r="F101" s="6" t="s">
        <v>38</v>
      </c>
      <c r="G101" s="8">
        <v>360</v>
      </c>
      <c r="H101" s="10">
        <v>0</v>
      </c>
      <c r="I101" s="9">
        <f t="shared" si="3"/>
        <v>0</v>
      </c>
      <c r="J101" s="5">
        <v>8</v>
      </c>
      <c r="K101" s="9">
        <f t="shared" si="4"/>
        <v>0</v>
      </c>
      <c r="L101" s="13">
        <f t="shared" si="5"/>
        <v>0</v>
      </c>
      <c r="M101" s="14"/>
    </row>
    <row r="102" spans="2:13" s="1" customFormat="1" ht="28.7" customHeight="1" x14ac:dyDescent="0.2">
      <c r="B102" s="5">
        <v>60</v>
      </c>
      <c r="C102" s="6" t="s">
        <v>190</v>
      </c>
      <c r="D102" s="6" t="s">
        <v>191</v>
      </c>
      <c r="E102" s="7" t="s">
        <v>192</v>
      </c>
      <c r="F102" s="6" t="s">
        <v>38</v>
      </c>
      <c r="G102" s="8">
        <v>40</v>
      </c>
      <c r="H102" s="10">
        <v>0</v>
      </c>
      <c r="I102" s="9">
        <f t="shared" si="3"/>
        <v>0</v>
      </c>
      <c r="J102" s="5">
        <v>8</v>
      </c>
      <c r="K102" s="9">
        <f t="shared" si="4"/>
        <v>0</v>
      </c>
      <c r="L102" s="13">
        <f t="shared" si="5"/>
        <v>0</v>
      </c>
      <c r="M102" s="14"/>
    </row>
    <row r="103" spans="2:13" s="1" customFormat="1" ht="19.7" customHeight="1" x14ac:dyDescent="0.2">
      <c r="B103" s="5">
        <v>61</v>
      </c>
      <c r="C103" s="6" t="s">
        <v>193</v>
      </c>
      <c r="D103" s="6" t="s">
        <v>194</v>
      </c>
      <c r="E103" s="7" t="s">
        <v>195</v>
      </c>
      <c r="F103" s="6" t="s">
        <v>196</v>
      </c>
      <c r="G103" s="8">
        <v>1.2</v>
      </c>
      <c r="H103" s="10">
        <v>0</v>
      </c>
      <c r="I103" s="9">
        <f t="shared" si="3"/>
        <v>0</v>
      </c>
      <c r="J103" s="5">
        <v>8</v>
      </c>
      <c r="K103" s="9">
        <f t="shared" si="4"/>
        <v>0</v>
      </c>
      <c r="L103" s="13">
        <f t="shared" si="5"/>
        <v>0</v>
      </c>
      <c r="M103" s="14"/>
    </row>
    <row r="104" spans="2:13" s="1" customFormat="1" ht="19.7" customHeight="1" x14ac:dyDescent="0.2">
      <c r="B104" s="5">
        <v>62</v>
      </c>
      <c r="C104" s="6" t="s">
        <v>197</v>
      </c>
      <c r="D104" s="6" t="s">
        <v>198</v>
      </c>
      <c r="E104" s="7" t="s">
        <v>199</v>
      </c>
      <c r="F104" s="6" t="s">
        <v>196</v>
      </c>
      <c r="G104" s="8">
        <v>1550</v>
      </c>
      <c r="H104" s="10">
        <v>0</v>
      </c>
      <c r="I104" s="9">
        <f t="shared" si="3"/>
        <v>0</v>
      </c>
      <c r="J104" s="5">
        <v>8</v>
      </c>
      <c r="K104" s="9">
        <f t="shared" si="4"/>
        <v>0</v>
      </c>
      <c r="L104" s="13">
        <f t="shared" si="5"/>
        <v>0</v>
      </c>
      <c r="M104" s="14"/>
    </row>
    <row r="105" spans="2:13" s="1" customFormat="1" ht="19.7" customHeight="1" x14ac:dyDescent="0.2">
      <c r="B105" s="5">
        <v>63</v>
      </c>
      <c r="C105" s="6" t="s">
        <v>200</v>
      </c>
      <c r="D105" s="6" t="s">
        <v>201</v>
      </c>
      <c r="E105" s="7" t="s">
        <v>202</v>
      </c>
      <c r="F105" s="6" t="s">
        <v>67</v>
      </c>
      <c r="G105" s="8">
        <v>1051</v>
      </c>
      <c r="H105" s="10">
        <v>0</v>
      </c>
      <c r="I105" s="9">
        <f t="shared" si="3"/>
        <v>0</v>
      </c>
      <c r="J105" s="5">
        <v>8</v>
      </c>
      <c r="K105" s="9">
        <f t="shared" si="4"/>
        <v>0</v>
      </c>
      <c r="L105" s="13">
        <f t="shared" si="5"/>
        <v>0</v>
      </c>
      <c r="M105" s="14"/>
    </row>
    <row r="106" spans="2:13" s="1" customFormat="1" ht="19.7" customHeight="1" x14ac:dyDescent="0.2">
      <c r="B106" s="5">
        <v>64</v>
      </c>
      <c r="C106" s="6" t="s">
        <v>203</v>
      </c>
      <c r="D106" s="6" t="s">
        <v>204</v>
      </c>
      <c r="E106" s="7" t="s">
        <v>205</v>
      </c>
      <c r="F106" s="6" t="s">
        <v>67</v>
      </c>
      <c r="G106" s="8">
        <v>30</v>
      </c>
      <c r="H106" s="10">
        <v>0</v>
      </c>
      <c r="I106" s="9">
        <f t="shared" si="3"/>
        <v>0</v>
      </c>
      <c r="J106" s="5">
        <v>8</v>
      </c>
      <c r="K106" s="9">
        <f t="shared" si="4"/>
        <v>0</v>
      </c>
      <c r="L106" s="13">
        <f t="shared" si="5"/>
        <v>0</v>
      </c>
      <c r="M106" s="14"/>
    </row>
    <row r="107" spans="2:13" s="1" customFormat="1" ht="19.7" customHeight="1" x14ac:dyDescent="0.2">
      <c r="B107" s="5">
        <v>65</v>
      </c>
      <c r="C107" s="6" t="s">
        <v>206</v>
      </c>
      <c r="D107" s="6" t="s">
        <v>207</v>
      </c>
      <c r="E107" s="7" t="s">
        <v>208</v>
      </c>
      <c r="F107" s="6" t="s">
        <v>67</v>
      </c>
      <c r="G107" s="8">
        <v>4</v>
      </c>
      <c r="H107" s="10">
        <v>0</v>
      </c>
      <c r="I107" s="9">
        <f t="shared" si="3"/>
        <v>0</v>
      </c>
      <c r="J107" s="5">
        <v>8</v>
      </c>
      <c r="K107" s="9">
        <f t="shared" si="4"/>
        <v>0</v>
      </c>
      <c r="L107" s="13">
        <f t="shared" si="5"/>
        <v>0</v>
      </c>
      <c r="M107" s="14"/>
    </row>
    <row r="108" spans="2:13" s="1" customFormat="1" ht="19.7" customHeight="1" x14ac:dyDescent="0.2">
      <c r="B108" s="5">
        <v>66</v>
      </c>
      <c r="C108" s="6" t="s">
        <v>209</v>
      </c>
      <c r="D108" s="6" t="s">
        <v>210</v>
      </c>
      <c r="E108" s="7" t="s">
        <v>211</v>
      </c>
      <c r="F108" s="6" t="s">
        <v>67</v>
      </c>
      <c r="G108" s="8">
        <v>334.5</v>
      </c>
      <c r="H108" s="10">
        <v>0</v>
      </c>
      <c r="I108" s="9">
        <f t="shared" si="3"/>
        <v>0</v>
      </c>
      <c r="J108" s="5">
        <v>8</v>
      </c>
      <c r="K108" s="9">
        <f t="shared" si="4"/>
        <v>0</v>
      </c>
      <c r="L108" s="13">
        <f t="shared" si="5"/>
        <v>0</v>
      </c>
      <c r="M108" s="14"/>
    </row>
    <row r="109" spans="2:13" s="1" customFormat="1" ht="19.7" customHeight="1" x14ac:dyDescent="0.2">
      <c r="B109" s="5">
        <v>67</v>
      </c>
      <c r="C109" s="6" t="s">
        <v>212</v>
      </c>
      <c r="D109" s="6" t="s">
        <v>213</v>
      </c>
      <c r="E109" s="7" t="s">
        <v>211</v>
      </c>
      <c r="F109" s="6" t="s">
        <v>67</v>
      </c>
      <c r="G109" s="8">
        <v>2</v>
      </c>
      <c r="H109" s="10">
        <v>0</v>
      </c>
      <c r="I109" s="9">
        <f t="shared" si="3"/>
        <v>0</v>
      </c>
      <c r="J109" s="5">
        <v>23</v>
      </c>
      <c r="K109" s="9">
        <f t="shared" si="4"/>
        <v>0</v>
      </c>
      <c r="L109" s="13">
        <f t="shared" si="5"/>
        <v>0</v>
      </c>
      <c r="M109" s="14"/>
    </row>
    <row r="110" spans="2:13" s="1" customFormat="1" ht="55.9" customHeight="1" x14ac:dyDescent="0.2"/>
    <row r="111" spans="2:13" s="1" customFormat="1" ht="21.4" customHeight="1" x14ac:dyDescent="0.2">
      <c r="B111" s="40" t="s">
        <v>214</v>
      </c>
      <c r="C111" s="40"/>
      <c r="D111" s="40"/>
      <c r="E111" s="40"/>
      <c r="F111" s="21">
        <f>ROUND(I33+I38+I43+I46+I47+I48+I49+I50+I51+I52+I53+I54+I55+I56+I57+I58+I59+I60+I61+I62+I63+I64+I65+I66+I67+I68+I69+I70+I71+I72+I73+I74+I75+I76+I77+I78+I79+I80+I81+I82+I83+I84+I85+I86+I87+I88+I89+I90+I91+I92+I93+I94+I95+I96+I97+I98+I99+I100+I101+I102+I103+I104+I105+I106+I107+I108+I109,2)</f>
        <v>0</v>
      </c>
      <c r="G111" s="22"/>
      <c r="H111" s="22"/>
      <c r="I111" s="22"/>
      <c r="J111" s="22"/>
      <c r="K111" s="22"/>
      <c r="L111" s="22"/>
      <c r="M111" s="23"/>
    </row>
    <row r="112" spans="2:13" s="1" customFormat="1" ht="21.4" customHeight="1" x14ac:dyDescent="0.2">
      <c r="B112" s="40" t="s">
        <v>215</v>
      </c>
      <c r="C112" s="40"/>
      <c r="D112" s="40"/>
      <c r="E112" s="40"/>
      <c r="F112" s="24">
        <f>ROUND(L33+L38+L43+L46+L47+L48+L49+L50+L51+L52+L53+L54+L55+L56+L57+L58+L59+L60+L61+L62+L63+L64+L65+L66+L67+L68+L69+L70+L71+L72+L73+L74+L75+L76+L77+L78+L79+L80+L81+L82+L83+L84+L85+L86+L87+L88+L89+L90+L91+L92+L93+L94+L95+L96+L97+L98+L99+L100+L101+L102+L103+L104+L105+L106+L107+L108+L109,2)</f>
        <v>0</v>
      </c>
      <c r="G112" s="25"/>
      <c r="H112" s="25"/>
      <c r="I112" s="25"/>
      <c r="J112" s="25"/>
      <c r="K112" s="25"/>
      <c r="L112" s="25"/>
      <c r="M112" s="26"/>
    </row>
    <row r="113" spans="2:14" s="1" customFormat="1" ht="11.1" customHeight="1" x14ac:dyDescent="0.2"/>
    <row r="114" spans="2:14" s="1" customFormat="1" ht="80.099999999999994" customHeight="1" x14ac:dyDescent="0.2">
      <c r="B114" s="30" t="s">
        <v>232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2:14" s="1" customFormat="1" ht="2.65" customHeight="1" x14ac:dyDescent="0.2"/>
    <row r="116" spans="2:14" s="1" customFormat="1" ht="110.1" customHeight="1" x14ac:dyDescent="0.2">
      <c r="B116" s="30" t="s">
        <v>233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2:14" s="1" customFormat="1" ht="5.25" customHeight="1" x14ac:dyDescent="0.2"/>
    <row r="118" spans="2:14" s="1" customFormat="1" ht="110.1" customHeight="1" x14ac:dyDescent="0.2">
      <c r="B118" s="31" t="s">
        <v>234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s="1" customFormat="1" ht="5.25" customHeight="1" x14ac:dyDescent="0.2"/>
    <row r="120" spans="2:14" s="1" customFormat="1" ht="37.9" customHeight="1" x14ac:dyDescent="0.2">
      <c r="B120" s="38" t="s">
        <v>216</v>
      </c>
      <c r="C120" s="38"/>
      <c r="D120" s="38"/>
      <c r="E120" s="38"/>
      <c r="F120" s="27" t="s">
        <v>217</v>
      </c>
      <c r="G120" s="27"/>
      <c r="H120" s="27"/>
      <c r="I120" s="27"/>
      <c r="J120" s="27"/>
      <c r="K120" s="27"/>
      <c r="L120" s="27"/>
    </row>
    <row r="121" spans="2:14" s="1" customFormat="1" ht="28.7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4" s="1" customFormat="1" ht="28.7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4" s="1" customFormat="1" ht="28.7" customHeight="1" x14ac:dyDescent="0.2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4" s="1" customFormat="1" ht="28.7" customHeight="1" x14ac:dyDescent="0.2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4" s="1" customFormat="1" ht="2.65" customHeight="1" x14ac:dyDescent="0.2"/>
    <row r="126" spans="2:14" s="1" customFormat="1" ht="203.1" customHeight="1" x14ac:dyDescent="0.2">
      <c r="B126" s="30" t="s">
        <v>235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 s="1" customFormat="1" ht="2.65" customHeight="1" x14ac:dyDescent="0.2"/>
    <row r="128" spans="2:14" s="1" customFormat="1" ht="36.950000000000003" customHeight="1" x14ac:dyDescent="0.2">
      <c r="B128" s="37" t="s">
        <v>236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2:14" s="1" customFormat="1" ht="2.65" customHeight="1" x14ac:dyDescent="0.2"/>
    <row r="130" spans="2:14" s="1" customFormat="1" ht="37.9" customHeight="1" x14ac:dyDescent="0.2">
      <c r="B130" s="38" t="s">
        <v>218</v>
      </c>
      <c r="C130" s="38"/>
      <c r="D130" s="38"/>
      <c r="E130" s="38"/>
      <c r="F130" s="35" t="s">
        <v>219</v>
      </c>
      <c r="G130" s="35"/>
      <c r="H130" s="35"/>
      <c r="I130" s="35"/>
      <c r="J130" s="35"/>
      <c r="K130" s="35"/>
      <c r="L130" s="35"/>
    </row>
    <row r="131" spans="2:14" s="1" customFormat="1" ht="28.7" customHeight="1" x14ac:dyDescent="0.2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4" s="1" customFormat="1" ht="28.7" customHeight="1" x14ac:dyDescent="0.2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4" s="1" customFormat="1" ht="28.7" customHeight="1" x14ac:dyDescent="0.2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4" s="1" customFormat="1" ht="28.7" customHeight="1" x14ac:dyDescent="0.2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4" s="1" customFormat="1" ht="2.65" customHeight="1" x14ac:dyDescent="0.2"/>
    <row r="136" spans="2:14" s="1" customFormat="1" ht="159.94999999999999" customHeight="1" x14ac:dyDescent="0.2">
      <c r="B136" s="30" t="s">
        <v>237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 s="1" customFormat="1" ht="2.65" customHeight="1" x14ac:dyDescent="0.2"/>
    <row r="138" spans="2:14" s="1" customFormat="1" ht="54.95" customHeight="1" x14ac:dyDescent="0.2">
      <c r="B138" s="30" t="s">
        <v>238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2:14" s="1" customFormat="1" ht="2.65" customHeight="1" x14ac:dyDescent="0.2"/>
    <row r="140" spans="2:14" s="1" customFormat="1" ht="60" customHeight="1" x14ac:dyDescent="0.2">
      <c r="B140" s="31" t="s">
        <v>239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s="1" customFormat="1" ht="2.65" customHeight="1" x14ac:dyDescent="0.2"/>
    <row r="142" spans="2:14" s="1" customFormat="1" ht="48" customHeight="1" x14ac:dyDescent="0.2">
      <c r="B142" s="31" t="s">
        <v>240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s="1" customFormat="1" ht="2.65" customHeight="1" x14ac:dyDescent="0.2"/>
    <row r="144" spans="2:14" s="1" customFormat="1" ht="125.1" customHeight="1" x14ac:dyDescent="0.2">
      <c r="B144" s="30" t="s">
        <v>241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2:14" s="1" customFormat="1" ht="2.65" customHeight="1" x14ac:dyDescent="0.2"/>
    <row r="146" spans="2:14" s="1" customFormat="1" ht="84.95" customHeight="1" x14ac:dyDescent="0.2">
      <c r="B146" s="30" t="s">
        <v>242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2:14" s="1" customFormat="1" ht="86.85" customHeight="1" x14ac:dyDescent="0.2"/>
    <row r="148" spans="2:14" s="1" customFormat="1" ht="17.649999999999999" customHeight="1" x14ac:dyDescent="0.2">
      <c r="I148" s="36" t="s">
        <v>243</v>
      </c>
      <c r="J148" s="36"/>
    </row>
    <row r="149" spans="2:14" s="1" customFormat="1" ht="145.15" customHeight="1" x14ac:dyDescent="0.2"/>
    <row r="150" spans="2:14" s="1" customFormat="1" ht="81.599999999999994" customHeight="1" x14ac:dyDescent="0.2">
      <c r="B150" s="32" t="s">
        <v>244</v>
      </c>
      <c r="C150" s="32"/>
      <c r="D150" s="32"/>
      <c r="E150" s="32"/>
      <c r="F150" s="32"/>
      <c r="G150" s="32"/>
      <c r="H150" s="32"/>
      <c r="I150" s="32"/>
      <c r="J150" s="32"/>
    </row>
    <row r="151" spans="2:14" s="1" customFormat="1" ht="28.7" customHeight="1" x14ac:dyDescent="0.2"/>
  </sheetData>
  <mergeCells count="127">
    <mergeCell ref="B130:E130"/>
    <mergeCell ref="B131:E131"/>
    <mergeCell ref="B132:E132"/>
    <mergeCell ref="B133:E133"/>
    <mergeCell ref="B134:E134"/>
    <mergeCell ref="B10:D11"/>
    <mergeCell ref="B111:E111"/>
    <mergeCell ref="B112:E112"/>
    <mergeCell ref="B114:N114"/>
    <mergeCell ref="B116:N116"/>
    <mergeCell ref="B118:N118"/>
    <mergeCell ref="B120:E120"/>
    <mergeCell ref="B121:E121"/>
    <mergeCell ref="B122:E122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B136:N136"/>
    <mergeCell ref="B138:N138"/>
    <mergeCell ref="B140:N140"/>
    <mergeCell ref="B142:N142"/>
    <mergeCell ref="B144:N144"/>
    <mergeCell ref="B146:N146"/>
    <mergeCell ref="B150:J150"/>
    <mergeCell ref="B24:L24"/>
    <mergeCell ref="B26:L26"/>
    <mergeCell ref="B30:K30"/>
    <mergeCell ref="B35:K35"/>
    <mergeCell ref="B40:K40"/>
    <mergeCell ref="F123:L123"/>
    <mergeCell ref="F124:L124"/>
    <mergeCell ref="F130:L130"/>
    <mergeCell ref="F131:L131"/>
    <mergeCell ref="F132:L132"/>
    <mergeCell ref="F133:L133"/>
    <mergeCell ref="F134:L134"/>
    <mergeCell ref="I148:J148"/>
    <mergeCell ref="B123:E123"/>
    <mergeCell ref="B124:E124"/>
    <mergeCell ref="B126:N126"/>
    <mergeCell ref="B128:N128"/>
    <mergeCell ref="F111:M111"/>
    <mergeCell ref="F112:M112"/>
    <mergeCell ref="F120:L120"/>
    <mergeCell ref="F121:L121"/>
    <mergeCell ref="F122:L122"/>
    <mergeCell ref="G11:N12"/>
    <mergeCell ref="L109:M109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107:M107"/>
    <mergeCell ref="L108:M108"/>
    <mergeCell ref="L32:M32"/>
    <mergeCell ref="L33:M33"/>
    <mergeCell ref="L37:M37"/>
    <mergeCell ref="L38:M38"/>
    <mergeCell ref="L42:M42"/>
    <mergeCell ref="L43:M43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77:M77"/>
    <mergeCell ref="L78:M78"/>
    <mergeCell ref="L79:M79"/>
    <mergeCell ref="L80:M80"/>
    <mergeCell ref="L81:M81"/>
    <mergeCell ref="L89:M89"/>
    <mergeCell ref="L90:M90"/>
    <mergeCell ref="B3:E3"/>
    <mergeCell ref="B5:E5"/>
    <mergeCell ref="B7:E7"/>
    <mergeCell ref="L91:M91"/>
    <mergeCell ref="L92:M92"/>
    <mergeCell ref="L93:M93"/>
    <mergeCell ref="L94:M94"/>
    <mergeCell ref="L95:M95"/>
    <mergeCell ref="L96:M96"/>
    <mergeCell ref="B4:D4"/>
    <mergeCell ref="B6:D6"/>
    <mergeCell ref="B8:D8"/>
    <mergeCell ref="E14:G14"/>
    <mergeCell ref="L102:M102"/>
    <mergeCell ref="L103:M103"/>
    <mergeCell ref="L104:M104"/>
    <mergeCell ref="L105:M105"/>
    <mergeCell ref="L106:M106"/>
    <mergeCell ref="L100:M100"/>
    <mergeCell ref="B16:I16"/>
    <mergeCell ref="B18:I18"/>
    <mergeCell ref="B20:I20"/>
    <mergeCell ref="B22:I22"/>
    <mergeCell ref="L97:M97"/>
    <mergeCell ref="L98:M98"/>
    <mergeCell ref="L99:M99"/>
    <mergeCell ref="L82:M82"/>
    <mergeCell ref="L83:M83"/>
    <mergeCell ref="L84:M84"/>
    <mergeCell ref="L85:M85"/>
    <mergeCell ref="L86:M86"/>
    <mergeCell ref="L87:M87"/>
    <mergeCell ref="L88:M88"/>
    <mergeCell ref="I2:O2"/>
    <mergeCell ref="L101:M101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Żanna Cichoń</cp:lastModifiedBy>
  <cp:lastPrinted>2023-10-17T12:40:21Z</cp:lastPrinted>
  <dcterms:created xsi:type="dcterms:W3CDTF">2023-10-16T10:18:51Z</dcterms:created>
  <dcterms:modified xsi:type="dcterms:W3CDTF">2023-11-13T10:50:06Z</dcterms:modified>
</cp:coreProperties>
</file>