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VO Milktaxi\"/>
    </mc:Choice>
  </mc:AlternateContent>
  <xr:revisionPtr revIDLastSave="0" documentId="13_ncr:1_{CC69CED2-A638-42EE-98F5-110BB5D3D644}" xr6:coauthVersionLast="47" xr6:coauthVersionMax="47" xr10:uidLastSave="{00000000-0000-0000-0000-000000000000}"/>
  <bookViews>
    <workbookView xWindow="380" yWindow="380" windowWidth="17610" windowHeight="20620" xr2:uid="{2651E698-7470-45C2-9C53-D750B19E262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J32" i="1" l="1"/>
  <c r="K30" i="1"/>
  <c r="K32" i="1" s="1"/>
  <c r="M27" i="1"/>
</calcChain>
</file>

<file path=xl/sharedStrings.xml><?xml version="1.0" encoding="utf-8"?>
<sst xmlns="http://schemas.openxmlformats.org/spreadsheetml/2006/main" count="37" uniqueCount="35">
  <si>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</si>
  <si>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</si>
  <si>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</si>
  <si>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</si>
  <si>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</si>
  <si>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</si>
  <si>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</si>
  <si>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</si>
  <si>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</si>
  <si>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</si>
  <si>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</si>
  <si>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</si>
  <si>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</si>
  <si>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</si>
  <si>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</si>
  <si>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</si>
  <si>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</si>
  <si>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</si>
  <si>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</si>
  <si>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</si>
  <si>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</si>
  <si>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</si>
  <si>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</si>
  <si>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</si>
  <si>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</si>
  <si>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</si>
  <si>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</si>
  <si>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</si>
  <si>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</si>
  <si>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</si>
  <si>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Vozík na mlieko s pohonm,  s pastérom a mixerom - MILKTAXI</t>
  </si>
  <si>
    <t>Cena dodávaného predmetu</t>
  </si>
  <si>
    <t>Kúpna zmluva 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</si>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</sst>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2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2" xfId="1" applyNumberFormat="1" applyFont="1" applyBorder="1" applyAlignment="1" applyProtection="1">
      <alignment vertical="center"/>
      <protection locked="0"/>
    </xf>
    <xf numFmtId="0" fontId="8" fillId="0" borderId="33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ED5A83FB-FE2A-4FE1-BF3E-340AC37F7C0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4D34-37F5-40A9-AA2C-4A6E0B5132EB}">
  <sheetPr codeName="Sheet22"/>
  <dimension ref="A1:M45"/>
  <sheetViews>
    <sheetView tabSelected="1" view="pageBreakPreview" zoomScaleNormal="100" zoomScaleSheetLayoutView="100" workbookViewId="0">
      <pane ySplit="3" topLeftCell="A16" activePane="bottomLeft" state="frozen"/>
      <selection pane="bottomLeft" activeCell="D39" sqref="D39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7"/>
      <c r="K4" s="67"/>
      <c r="M4" s="7"/>
    </row>
    <row r="5" spans="1:13" s="3" customFormat="1" ht="23.25" customHeight="1" x14ac:dyDescent="0.35">
      <c r="A5" s="3">
        <v>1</v>
      </c>
      <c r="B5" s="68" t="s">
        <v>32</v>
      </c>
      <c r="C5" s="68"/>
      <c r="D5" s="68"/>
      <c r="E5" s="68"/>
      <c r="F5" s="68"/>
      <c r="G5" s="68"/>
      <c r="H5" s="68"/>
      <c r="I5" s="68"/>
      <c r="J5" s="68"/>
      <c r="K5" s="68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68" t="s">
        <v>31</v>
      </c>
      <c r="C7" s="68"/>
      <c r="D7" s="68"/>
      <c r="E7" s="68"/>
      <c r="F7" s="68"/>
      <c r="G7" s="68"/>
      <c r="H7" s="68"/>
      <c r="I7" s="68"/>
      <c r="J7" s="68"/>
      <c r="K7" s="68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69" t="s">
        <v>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x14ac:dyDescent="0.35">
      <c r="A10" s="3">
        <v>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3" x14ac:dyDescent="0.35">
      <c r="A11" s="3">
        <v>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70" t="s">
        <v>33</v>
      </c>
      <c r="D13" s="71"/>
      <c r="E13" s="71"/>
      <c r="F13" s="71"/>
      <c r="G13" s="72"/>
      <c r="M13" s="7"/>
    </row>
    <row r="14" spans="1:13" s="3" customFormat="1" ht="19.5" customHeight="1" x14ac:dyDescent="0.35">
      <c r="A14" s="3">
        <v>1</v>
      </c>
      <c r="C14" s="73" t="s">
        <v>2</v>
      </c>
      <c r="D14" s="74"/>
      <c r="E14" s="75"/>
      <c r="F14" s="76"/>
      <c r="G14" s="77"/>
      <c r="M14" s="7"/>
    </row>
    <row r="15" spans="1:13" s="3" customFormat="1" ht="39" customHeight="1" x14ac:dyDescent="0.35">
      <c r="A15" s="3">
        <v>1</v>
      </c>
      <c r="C15" s="65" t="s">
        <v>3</v>
      </c>
      <c r="D15" s="66"/>
      <c r="E15" s="60"/>
      <c r="F15" s="61"/>
      <c r="G15" s="62"/>
      <c r="M15" s="7"/>
    </row>
    <row r="16" spans="1:13" s="3" customFormat="1" ht="19.5" customHeight="1" x14ac:dyDescent="0.35">
      <c r="A16" s="3">
        <v>1</v>
      </c>
      <c r="C16" s="58" t="s">
        <v>4</v>
      </c>
      <c r="D16" s="59"/>
      <c r="E16" s="60"/>
      <c r="F16" s="61"/>
      <c r="G16" s="62"/>
      <c r="M16" s="7"/>
    </row>
    <row r="17" spans="1:13" s="3" customFormat="1" ht="19.5" customHeight="1" x14ac:dyDescent="0.35">
      <c r="A17" s="3">
        <v>1</v>
      </c>
      <c r="C17" s="58" t="s">
        <v>5</v>
      </c>
      <c r="D17" s="59"/>
      <c r="E17" s="60"/>
      <c r="F17" s="61"/>
      <c r="G17" s="62"/>
      <c r="M17" s="7"/>
    </row>
    <row r="18" spans="1:13" s="3" customFormat="1" ht="30" customHeight="1" x14ac:dyDescent="0.35">
      <c r="A18" s="3">
        <v>1</v>
      </c>
      <c r="C18" s="63" t="s">
        <v>6</v>
      </c>
      <c r="D18" s="64"/>
      <c r="E18" s="60"/>
      <c r="F18" s="61"/>
      <c r="G18" s="62"/>
      <c r="M18" s="7"/>
    </row>
    <row r="19" spans="1:13" s="3" customFormat="1" ht="19.5" customHeight="1" x14ac:dyDescent="0.35">
      <c r="A19" s="3">
        <v>1</v>
      </c>
      <c r="C19" s="58" t="s">
        <v>7</v>
      </c>
      <c r="D19" s="59"/>
      <c r="E19" s="60"/>
      <c r="F19" s="61"/>
      <c r="G19" s="62"/>
      <c r="M19" s="7"/>
    </row>
    <row r="20" spans="1:13" s="3" customFormat="1" ht="19.5" customHeight="1" x14ac:dyDescent="0.35">
      <c r="A20" s="3">
        <v>1</v>
      </c>
      <c r="C20" s="58" t="s">
        <v>8</v>
      </c>
      <c r="D20" s="59"/>
      <c r="E20" s="60"/>
      <c r="F20" s="61"/>
      <c r="G20" s="62"/>
      <c r="M20" s="7"/>
    </row>
    <row r="21" spans="1:13" s="3" customFormat="1" ht="19.5" customHeight="1" x14ac:dyDescent="0.35">
      <c r="A21" s="3">
        <v>1</v>
      </c>
      <c r="C21" s="58" t="s">
        <v>9</v>
      </c>
      <c r="D21" s="59"/>
      <c r="E21" s="60"/>
      <c r="F21" s="61"/>
      <c r="G21" s="62"/>
      <c r="M21" s="7"/>
    </row>
    <row r="22" spans="1:13" s="3" customFormat="1" ht="19.5" customHeight="1" x14ac:dyDescent="0.35">
      <c r="A22" s="3">
        <v>1</v>
      </c>
      <c r="C22" s="58" t="s">
        <v>10</v>
      </c>
      <c r="D22" s="59"/>
      <c r="E22" s="60"/>
      <c r="F22" s="61"/>
      <c r="G22" s="62"/>
      <c r="M22" s="7"/>
    </row>
    <row r="23" spans="1:13" s="3" customFormat="1" ht="19.5" customHeight="1" x14ac:dyDescent="0.35">
      <c r="A23" s="3">
        <v>1</v>
      </c>
      <c r="C23" s="58" t="s">
        <v>11</v>
      </c>
      <c r="D23" s="59"/>
      <c r="E23" s="60"/>
      <c r="F23" s="61"/>
      <c r="G23" s="62"/>
      <c r="M23" s="7"/>
    </row>
    <row r="24" spans="1:13" s="3" customFormat="1" ht="19.5" customHeight="1" thickBot="1" x14ac:dyDescent="0.4">
      <c r="A24" s="3">
        <v>1</v>
      </c>
      <c r="C24" s="46" t="s">
        <v>12</v>
      </c>
      <c r="D24" s="47"/>
      <c r="E24" s="48"/>
      <c r="F24" s="49"/>
      <c r="G24" s="50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51" t="s">
        <v>13</v>
      </c>
      <c r="C27" s="51"/>
      <c r="D27" s="52" t="s">
        <v>30</v>
      </c>
      <c r="E27" s="52"/>
      <c r="F27" s="52"/>
      <c r="G27" s="52"/>
      <c r="H27" s="52"/>
      <c r="I27" s="52"/>
      <c r="J27" s="52"/>
      <c r="K27" s="10"/>
      <c r="M27" s="2" t="e">
        <f>#REF!+1</f>
        <v>#REF!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53" t="s">
        <v>14</v>
      </c>
      <c r="C29" s="54"/>
      <c r="D29" s="55"/>
      <c r="E29" s="56" t="s">
        <v>15</v>
      </c>
      <c r="F29" s="57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41" t="s">
        <v>30</v>
      </c>
      <c r="C30" s="42"/>
      <c r="D30" s="43"/>
      <c r="E30" s="44"/>
      <c r="F30" s="45"/>
      <c r="G30" s="15" t="s">
        <v>21</v>
      </c>
      <c r="H30" s="1"/>
      <c r="I30" s="16">
        <v>1</v>
      </c>
      <c r="J30" s="17" t="str">
        <f t="shared" ref="J30:J31" si="0">IF(AND(H30&lt;&gt;"",I30&lt;&gt;""),H30*I30,"")</f>
        <v/>
      </c>
      <c r="K30" s="18" t="str">
        <f>IF(J30&lt;&gt;"",J30*IF($E$18="platiteľ DPH",1.2,1),"")</f>
        <v/>
      </c>
    </row>
    <row r="31" spans="1:13" ht="43.5" customHeight="1" thickBot="1" x14ac:dyDescent="0.4">
      <c r="A31" s="3">
        <v>1</v>
      </c>
      <c r="B31" s="37" t="s">
        <v>22</v>
      </c>
      <c r="C31" s="38"/>
      <c r="D31" s="19" t="s">
        <v>23</v>
      </c>
      <c r="E31" s="39" t="s">
        <v>24</v>
      </c>
      <c r="F31" s="40"/>
      <c r="G31" s="15" t="s">
        <v>24</v>
      </c>
      <c r="H31" s="1"/>
      <c r="I31" s="16">
        <v>1</v>
      </c>
      <c r="J31" s="17" t="str">
        <f t="shared" si="0"/>
        <v/>
      </c>
      <c r="K31" s="18" t="str">
        <f>IF(J31&lt;&gt;"",J31*IF($E$18="platiteľ DPH",1.2,1),"")</f>
        <v/>
      </c>
    </row>
    <row r="32" spans="1:13" ht="25.5" customHeight="1" thickBot="1" x14ac:dyDescent="0.4">
      <c r="A32" s="3">
        <v>1</v>
      </c>
      <c r="B32" s="20"/>
      <c r="C32" s="21"/>
      <c r="D32" s="21"/>
      <c r="E32" s="21"/>
      <c r="F32" s="21"/>
      <c r="G32" s="21"/>
      <c r="H32" s="22"/>
      <c r="I32" s="22" t="s">
        <v>25</v>
      </c>
      <c r="J32" s="23" t="str">
        <f>IF(SUM(J30:J31)&gt;0,SUM(J30:J31),"")</f>
        <v/>
      </c>
      <c r="K32" s="23" t="str">
        <f>IF(SUM(K30:K31)&gt;0,SUM(K30:K31),"")</f>
        <v/>
      </c>
    </row>
    <row r="33" spans="1:13" x14ac:dyDescent="0.35">
      <c r="A33" s="3">
        <v>1</v>
      </c>
      <c r="B33" s="24" t="s">
        <v>26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5" t="s">
        <v>27</v>
      </c>
      <c r="D39" s="32"/>
    </row>
    <row r="40" spans="1:13" s="26" customFormat="1" x14ac:dyDescent="0.35">
      <c r="A40" s="3">
        <v>1</v>
      </c>
      <c r="C40" s="25"/>
      <c r="D40" s="33"/>
      <c r="M40" s="27"/>
    </row>
    <row r="41" spans="1:13" s="26" customFormat="1" ht="15" customHeight="1" x14ac:dyDescent="0.35">
      <c r="A41" s="3">
        <v>1</v>
      </c>
      <c r="C41" s="25" t="s">
        <v>28</v>
      </c>
      <c r="D41" s="34"/>
      <c r="G41" s="28"/>
      <c r="H41" s="28"/>
      <c r="I41" s="28"/>
      <c r="J41" s="28"/>
      <c r="K41" s="28"/>
      <c r="M41" s="27"/>
    </row>
    <row r="42" spans="1:13" s="26" customFormat="1" x14ac:dyDescent="0.35">
      <c r="A42" s="3">
        <v>1</v>
      </c>
      <c r="F42" s="29"/>
      <c r="G42" s="35" t="s">
        <v>34</v>
      </c>
      <c r="H42" s="35"/>
      <c r="I42" s="35"/>
      <c r="J42" s="35"/>
      <c r="K42" s="35"/>
      <c r="M42" s="27"/>
    </row>
    <row r="43" spans="1:13" s="26" customFormat="1" x14ac:dyDescent="0.35">
      <c r="A43" s="3">
        <v>1</v>
      </c>
      <c r="F43" s="29"/>
      <c r="G43" s="30"/>
      <c r="H43" s="30"/>
      <c r="I43" s="30"/>
      <c r="J43" s="30"/>
      <c r="K43" s="30"/>
      <c r="M43" s="27"/>
    </row>
    <row r="44" spans="1:13" ht="15" customHeight="1" x14ac:dyDescent="0.35">
      <c r="A44" s="3">
        <v>1</v>
      </c>
      <c r="B44" s="36" t="s">
        <v>29</v>
      </c>
      <c r="C44" s="36"/>
      <c r="D44" s="36"/>
      <c r="E44" s="36"/>
      <c r="F44" s="36"/>
      <c r="G44" s="36"/>
      <c r="H44" s="36"/>
      <c r="I44" s="36"/>
      <c r="J44" s="36"/>
      <c r="K44" s="36"/>
      <c r="L44" s="31"/>
    </row>
    <row r="45" spans="1:13" x14ac:dyDescent="0.35">
      <c r="A45" s="3">
        <v>1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1"/>
    </row>
  </sheetData>
  <sheetProtection algorithmName="SHA-512" hashValue="dOsA+x0TsXH7XcIHIJbGXFZ0lKF8adJ+Ng3ZJo6gEX+m2fSb5C0b1aP11xWIeCMe6zxOPOLgWg4PT2Na44yM/g==" saltValue="B0kXGdlhem5ypKoNyxWUfQ==" spinCount="100000" sheet="1" formatCells="0" formatColumns="0" formatRows="0" selectLockedCells="1"/>
  <autoFilter ref="A1:A45" xr:uid="{00000000-0009-0000-0000-000006000000}"/>
  <mergeCells count="37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2:K42"/>
    <mergeCell ref="B44:K45"/>
    <mergeCell ref="B31:C31"/>
    <mergeCell ref="E31:F31"/>
  </mergeCells>
  <conditionalFormatting sqref="E19:G19">
    <cfRule type="expression" dxfId="0" priority="1">
      <formula>AND(#REF!="neplatca DPH")</formula>
    </cfRule>
  </conditionalFormatting>
  <dataValidations count="1">
    <dataValidation type="list" allowBlank="1" showInputMessage="1" showErrorMessage="1" sqref="E18:G18" xr:uid="{3106F5BE-CF47-47FF-B264-3CF81A96AFF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2023-08-16T10:48:05Z</dcterms:created>
  <dcterms:modified xsi:type="dcterms:W3CDTF">2023-10-26T14:45:02Z</dcterms:modified>
</cp:coreProperties>
</file>