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9nvonc\"/>
    </mc:Choice>
  </mc:AlternateContent>
  <xr:revisionPtr revIDLastSave="0" documentId="13_ncr:1_{C7C477C2-0EBD-4329-A07B-9917959AE522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3" i="1"/>
  <c r="F102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<sst xmlns="http://schemas.openxmlformats.org/spreadsheetml/2006/main" count="303" uniqueCount="186">
  <si>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</si>
  <si>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</si>
  <si>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</si>
  <si>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</si>
  <si>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</si>
  <si>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</si>
  <si>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</si>
  <si>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</si>
  <si>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</si>
  <si>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</si>
  <si>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</si>
  <si>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</si>
  <si>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</si>
  <si>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</si>
  <si>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</si>
  <si>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</si>
  <si>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</si>
  <si>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</si>
  <si>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</si>
  <si>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</si>
  <si>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</si>
  <si>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</si>
  <si>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</si>
  <si>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</si>
  <si>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</si>
  <si>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</si>
  <si>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</si>
  <si>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</si>
  <si>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23</t>
  </si>
  <si>
    <t>PPOD N</t>
  </si>
  <si>
    <t>Wyniesienie wyciętych podszytów (teren równy lub falisty)</t>
  </si>
  <si>
    <t xml:space="preserve"> 52</t>
  </si>
  <si>
    <t>WYK-TAL40</t>
  </si>
  <si>
    <t>Zdarcie pokrywy na talerzach 40 cm x 40 cm</t>
  </si>
  <si>
    <t>TSZT</t>
  </si>
  <si>
    <t xml:space="preserve"> 56</t>
  </si>
  <si>
    <t>WYK-TALOK</t>
  </si>
  <si>
    <t>Zdarcie pokrywy na talerzach pod okapem drzewostanu o wymiarach 40 cm x 40 cm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</si>
  <si>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</si>
  <si>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</si>
  <si>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</si>
  <si>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</si>
  <si>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</si>
  <si>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</si>
  <si>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69</t>
  </si>
  <si>
    <t>WYK-PA5CZ</t>
  </si>
  <si>
    <t>Wyorywanie bruzd pługiem leśnym na pow. do 0,50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</si>
  <si>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</si>
  <si>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</si>
  <si>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</si>
  <si>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</si>
  <si>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</si>
  <si>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</si>
  <si>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</si>
  <si>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</si>
  <si>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</si>
  <si>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</si>
  <si>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</si>
  <si>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</si>
  <si>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</si>
  <si>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</si>
  <si>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</si>
  <si>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</si>
  <si>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109</t>
  </si>
  <si>
    <t>SIEW-SOB</t>
  </si>
  <si>
    <t>Wysiew nasion siewnikiem Sobańskiego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</si>
  <si>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</si>
  <si>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</si>
  <si>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</si>
  <si>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</si>
  <si>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</si>
  <si>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</si>
  <si>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</si>
  <si>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</si>
  <si>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</si>
  <si>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</si>
  <si>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</si>
  <si>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</si>
  <si>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</si>
  <si>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</si>
  <si>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</si>
  <si>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</si>
  <si>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</si>
  <si>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</si>
  <si>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</si>
  <si>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</si>
  <si>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</si>
  <si>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</si>
  <si>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</si>
  <si>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</si>
  <si>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</si>
  <si>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144</t>
  </si>
  <si>
    <t>SZUK-OWA2</t>
  </si>
  <si>
    <t>Próbne poszukiwania owadów w ściole metodą dwóch drzew próbnych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</si>
  <si>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</si>
  <si>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</si>
  <si>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</si>
  <si>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</si>
  <si>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</si>
  <si>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</si>
  <si>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</si>
  <si>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</si>
  <si>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</si>
  <si>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</si>
  <si>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</si>
  <si>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</si>
  <si>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</si>
  <si>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</si>
  <si>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</si>
  <si>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</si>
  <si>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</si>
  <si>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</si>
  <si>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</si>
  <si>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</si>
  <si>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</si>
  <si>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</si>
  <si>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</si>
  <si>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</si>
  <si>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</si>
  <si>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</si>
  <si>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</si>
  <si>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</si>
  <si>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</si>
  <si>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</si>
  <si>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</si>
  <si>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</si>
  <si>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</si>
  <si>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264</t>
  </si>
  <si>
    <t>ŻEL-1</t>
  </si>
  <si>
    <t>Żelowanie 1-latek</t>
  </si>
  <si>
    <t>265</t>
  </si>
  <si>
    <t>ŻEL-2</t>
  </si>
  <si>
    <t>Żelowanie 2-latek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</si>
  <si>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</si>
  <si>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</si>
  <si>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</si>
  <si>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</si>
  <si>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</si>
  <si>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</si>
  <si>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</si>
  <si>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</si>
  <si>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</si>
  <si>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</si>
  <si>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</si>
  <si>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</si>
  <si>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</si>
  <si>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</si>
  <si>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</si>
  <si>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</si>
  <si>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</si>
  <si>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</si>
  <si>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</si>
  <si>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</si>
  <si>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</si>
  <si>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</si>
  <si>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</si>
  <si>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</si>
  <si>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</si>
  <si>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</si>
  <si>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</si>
  <si>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</si>
  <si>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</si>
  <si>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</si>
  <si>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</si>
  <si>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</si>
  <si>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Różanna</t>
  </si>
  <si>
    <t xml:space="preserve">86-010 Koronowo; Leśna 5                       </t>
  </si>
  <si>
    <t>Odpowiadając na ogłoszenie o przetargu nieograniczonym na „Wykonywanie usług z zakresu gospodarki leśnej na terenie Nadleśnictwa Różanna na lata 2024 - 2025''  składamy niniejszym ofertę na pakiet 02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</si>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</sst>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2"/>
  <sheetViews>
    <sheetView tabSelected="1" workbookViewId="0">
      <selection activeCell="B20" sqref="B20:I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159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9" t="s">
        <v>160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161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7" t="s">
        <v>162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163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164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165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166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4" t="s">
        <v>167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9.25" customHeight="1" x14ac:dyDescent="0.2">
      <c r="B26" s="30" t="str">
        <f xml:space="preserve"> "1.  Za wykonanie przedmiotu zamówienia w tym Pakiecie oferujemy następujące wynagrodzenie brutto: " &amp; TEXT(F103,"#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168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3630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169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819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3770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15" t="s">
        <v>170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480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1355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3.2" customHeight="1" x14ac:dyDescent="0.2"/>
    <row r="46" spans="2:13" s="1" customFormat="1" ht="18.2" customHeight="1" x14ac:dyDescent="0.2">
      <c r="B46" s="15" t="s">
        <v>171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0" t="s">
        <v>10</v>
      </c>
      <c r="M48" s="20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776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189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3" s="1" customFormat="1" ht="3.2" customHeight="1" x14ac:dyDescent="0.2"/>
    <row r="52" spans="2:13" s="1" customFormat="1" ht="18.2" customHeight="1" x14ac:dyDescent="0.2">
      <c r="B52" s="15" t="s">
        <v>172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2625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0" t="s">
        <v>10</v>
      </c>
      <c r="M57" s="20"/>
    </row>
    <row r="58" spans="2:13" s="1" customFormat="1" ht="28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75.83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2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3.91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2"/>
    </row>
    <row r="60" spans="2:13" s="1" customFormat="1" ht="38.85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21</v>
      </c>
      <c r="G60" s="8">
        <v>80.319999999999993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2"/>
    </row>
    <row r="61" spans="2:13" s="1" customFormat="1" ht="19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21</v>
      </c>
      <c r="G61" s="8">
        <v>3.91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2"/>
    </row>
    <row r="62" spans="2:13" s="1" customFormat="1" ht="19.7" customHeight="1" x14ac:dyDescent="0.2">
      <c r="B62" s="5">
        <v>13</v>
      </c>
      <c r="C62" s="6" t="s">
        <v>31</v>
      </c>
      <c r="D62" s="6" t="s">
        <v>32</v>
      </c>
      <c r="E62" s="7" t="s">
        <v>33</v>
      </c>
      <c r="F62" s="6" t="s">
        <v>34</v>
      </c>
      <c r="G62" s="8">
        <v>3.76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2"/>
    </row>
    <row r="63" spans="2:13" s="1" customFormat="1" ht="28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34</v>
      </c>
      <c r="G63" s="8">
        <v>16.61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2"/>
    </row>
    <row r="64" spans="2:13" s="1" customFormat="1" ht="19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34</v>
      </c>
      <c r="G64" s="8">
        <v>20.37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2"/>
    </row>
    <row r="65" spans="2:13" s="1" customFormat="1" ht="19.7" customHeight="1" x14ac:dyDescent="0.2">
      <c r="B65" s="5">
        <v>16</v>
      </c>
      <c r="C65" s="6" t="s">
        <v>41</v>
      </c>
      <c r="D65" s="6" t="s">
        <v>42</v>
      </c>
      <c r="E65" s="7" t="s">
        <v>43</v>
      </c>
      <c r="F65" s="6" t="s">
        <v>14</v>
      </c>
      <c r="G65" s="8">
        <v>112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2"/>
    </row>
    <row r="66" spans="2:13" s="1" customFormat="1" ht="28.7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47</v>
      </c>
      <c r="G66" s="8">
        <v>16.68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2"/>
    </row>
    <row r="67" spans="2:13" s="1" customFormat="1" ht="28.7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47</v>
      </c>
      <c r="G67" s="8">
        <v>420.03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2"/>
    </row>
    <row r="68" spans="2:13" s="1" customFormat="1" ht="28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47</v>
      </c>
      <c r="G68" s="8">
        <v>42.68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2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34</v>
      </c>
      <c r="G69" s="8">
        <v>188.84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2"/>
    </row>
    <row r="70" spans="2:13" s="1" customFormat="1" ht="19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34</v>
      </c>
      <c r="G70" s="8">
        <v>163.37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2"/>
    </row>
    <row r="71" spans="2:13" s="1" customFormat="1" ht="28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34</v>
      </c>
      <c r="G71" s="8">
        <v>21.12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2"/>
    </row>
    <row r="72" spans="2:13" s="1" customFormat="1" ht="19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21</v>
      </c>
      <c r="G72" s="8">
        <v>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2"/>
    </row>
    <row r="73" spans="2:13" s="1" customFormat="1" ht="19.7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34</v>
      </c>
      <c r="G73" s="8">
        <v>373.53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2"/>
    </row>
    <row r="74" spans="2:13" s="1" customFormat="1" ht="28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21</v>
      </c>
      <c r="G74" s="8">
        <v>193.75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2"/>
    </row>
    <row r="75" spans="2:13" s="1" customFormat="1" ht="28.7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21</v>
      </c>
      <c r="G75" s="8">
        <v>39.58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2"/>
    </row>
    <row r="76" spans="2:13" s="1" customFormat="1" ht="28.7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21</v>
      </c>
      <c r="G76" s="8">
        <v>9.43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2"/>
    </row>
    <row r="77" spans="2:13" s="1" customFormat="1" ht="19.7" customHeight="1" x14ac:dyDescent="0.2">
      <c r="B77" s="5">
        <v>28</v>
      </c>
      <c r="C77" s="6" t="s">
        <v>78</v>
      </c>
      <c r="D77" s="6" t="s">
        <v>79</v>
      </c>
      <c r="E77" s="7" t="s">
        <v>80</v>
      </c>
      <c r="F77" s="6" t="s">
        <v>21</v>
      </c>
      <c r="G77" s="8">
        <v>30.71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2"/>
    </row>
    <row r="78" spans="2:13" s="1" customFormat="1" ht="19.7" customHeight="1" x14ac:dyDescent="0.2">
      <c r="B78" s="5">
        <v>29</v>
      </c>
      <c r="C78" s="6" t="s">
        <v>81</v>
      </c>
      <c r="D78" s="6" t="s">
        <v>82</v>
      </c>
      <c r="E78" s="7" t="s">
        <v>83</v>
      </c>
      <c r="F78" s="6" t="s">
        <v>21</v>
      </c>
      <c r="G78" s="8">
        <v>103.56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2"/>
    </row>
    <row r="79" spans="2:13" s="1" customFormat="1" ht="19.7" customHeight="1" x14ac:dyDescent="0.2">
      <c r="B79" s="5">
        <v>30</v>
      </c>
      <c r="C79" s="6" t="s">
        <v>84</v>
      </c>
      <c r="D79" s="6" t="s">
        <v>85</v>
      </c>
      <c r="E79" s="7" t="s">
        <v>86</v>
      </c>
      <c r="F79" s="6" t="s">
        <v>87</v>
      </c>
      <c r="G79" s="8">
        <v>420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12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87</v>
      </c>
      <c r="G80" s="8">
        <v>36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2"/>
    </row>
    <row r="81" spans="2:13" s="1" customFormat="1" ht="28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87</v>
      </c>
      <c r="G81" s="8">
        <v>36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12"/>
    </row>
    <row r="82" spans="2:13" s="1" customFormat="1" ht="19.7" customHeight="1" x14ac:dyDescent="0.2">
      <c r="B82" s="5">
        <v>33</v>
      </c>
      <c r="C82" s="6" t="s">
        <v>94</v>
      </c>
      <c r="D82" s="6" t="s">
        <v>95</v>
      </c>
      <c r="E82" s="7" t="s">
        <v>96</v>
      </c>
      <c r="F82" s="6" t="s">
        <v>97</v>
      </c>
      <c r="G82" s="8">
        <v>34.799999999999997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12"/>
    </row>
    <row r="83" spans="2:13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97</v>
      </c>
      <c r="G83" s="8">
        <v>58.1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12"/>
    </row>
    <row r="84" spans="2:13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87</v>
      </c>
      <c r="G84" s="8">
        <v>2840.2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12"/>
    </row>
    <row r="85" spans="2:13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87</v>
      </c>
      <c r="G85" s="8">
        <v>500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12"/>
    </row>
    <row r="86" spans="2:13" s="1" customFormat="1" ht="19.7" customHeight="1" x14ac:dyDescent="0.2">
      <c r="B86" s="5">
        <v>37</v>
      </c>
      <c r="C86" s="6" t="s">
        <v>107</v>
      </c>
      <c r="D86" s="6" t="s">
        <v>108</v>
      </c>
      <c r="E86" s="7" t="s">
        <v>109</v>
      </c>
      <c r="F86" s="6" t="s">
        <v>97</v>
      </c>
      <c r="G86" s="8">
        <v>76.25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12"/>
    </row>
    <row r="87" spans="2:13" s="1" customFormat="1" ht="19.7" customHeight="1" x14ac:dyDescent="0.2">
      <c r="B87" s="5">
        <v>38</v>
      </c>
      <c r="C87" s="6" t="s">
        <v>110</v>
      </c>
      <c r="D87" s="6" t="s">
        <v>111</v>
      </c>
      <c r="E87" s="7" t="s">
        <v>112</v>
      </c>
      <c r="F87" s="6" t="s">
        <v>113</v>
      </c>
      <c r="G87" s="8">
        <v>535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12"/>
    </row>
    <row r="88" spans="2:13" s="1" customFormat="1" ht="28.7" customHeight="1" x14ac:dyDescent="0.2">
      <c r="B88" s="5">
        <v>39</v>
      </c>
      <c r="C88" s="6" t="s">
        <v>114</v>
      </c>
      <c r="D88" s="6" t="s">
        <v>115</v>
      </c>
      <c r="E88" s="7" t="s">
        <v>116</v>
      </c>
      <c r="F88" s="6" t="s">
        <v>117</v>
      </c>
      <c r="G88" s="8">
        <v>10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12"/>
    </row>
    <row r="89" spans="2:13" s="1" customFormat="1" ht="28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87</v>
      </c>
      <c r="G89" s="8">
        <v>420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12"/>
    </row>
    <row r="90" spans="2:13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21</v>
      </c>
      <c r="G90" s="8">
        <v>3.96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12"/>
    </row>
    <row r="91" spans="2:13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47</v>
      </c>
      <c r="G91" s="8">
        <v>0.5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12"/>
    </row>
    <row r="92" spans="2:13" s="1" customFormat="1" ht="19.7" customHeight="1" x14ac:dyDescent="0.2">
      <c r="B92" s="5">
        <v>43</v>
      </c>
      <c r="C92" s="6" t="s">
        <v>127</v>
      </c>
      <c r="D92" s="6" t="s">
        <v>128</v>
      </c>
      <c r="E92" s="7" t="s">
        <v>129</v>
      </c>
      <c r="F92" s="6" t="s">
        <v>34</v>
      </c>
      <c r="G92" s="8">
        <v>78.510000000000005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12"/>
    </row>
    <row r="93" spans="2:13" s="1" customFormat="1" ht="19.7" customHeight="1" x14ac:dyDescent="0.2">
      <c r="B93" s="5">
        <v>44</v>
      </c>
      <c r="C93" s="6" t="s">
        <v>130</v>
      </c>
      <c r="D93" s="6" t="s">
        <v>131</v>
      </c>
      <c r="E93" s="7" t="s">
        <v>132</v>
      </c>
      <c r="F93" s="6" t="s">
        <v>34</v>
      </c>
      <c r="G93" s="8">
        <v>6.9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12"/>
    </row>
    <row r="94" spans="2:13" s="1" customFormat="1" ht="19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113</v>
      </c>
      <c r="G94" s="8">
        <v>929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12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113</v>
      </c>
      <c r="G95" s="8">
        <v>51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12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113</v>
      </c>
      <c r="G96" s="8">
        <v>1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12"/>
    </row>
    <row r="97" spans="2:14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144</v>
      </c>
      <c r="F97" s="6" t="s">
        <v>113</v>
      </c>
      <c r="G97" s="8">
        <v>85</v>
      </c>
      <c r="H97" s="23">
        <v>0</v>
      </c>
      <c r="I97" s="21">
        <f>ROUND(G97* H97,2)</f>
        <v>0</v>
      </c>
      <c r="J97" s="5">
        <v>23</v>
      </c>
      <c r="K97" s="21">
        <f>ROUND(I97* J97/100,2)</f>
        <v>0</v>
      </c>
      <c r="L97" s="22">
        <f>ROUND(I97+ K97,2)</f>
        <v>0</v>
      </c>
      <c r="M97" s="12"/>
    </row>
    <row r="98" spans="2:14" s="1" customFormat="1" ht="19.7" customHeight="1" x14ac:dyDescent="0.2">
      <c r="B98" s="5">
        <v>49</v>
      </c>
      <c r="C98" s="6" t="s">
        <v>145</v>
      </c>
      <c r="D98" s="6" t="s">
        <v>146</v>
      </c>
      <c r="E98" s="7" t="s">
        <v>147</v>
      </c>
      <c r="F98" s="6" t="s">
        <v>113</v>
      </c>
      <c r="G98" s="8">
        <v>16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12"/>
    </row>
    <row r="99" spans="2:14" s="1" customFormat="1" ht="19.7" customHeight="1" x14ac:dyDescent="0.2">
      <c r="B99" s="5">
        <v>50</v>
      </c>
      <c r="C99" s="6" t="s">
        <v>148</v>
      </c>
      <c r="D99" s="6" t="s">
        <v>149</v>
      </c>
      <c r="E99" s="7" t="s">
        <v>150</v>
      </c>
      <c r="F99" s="6" t="s">
        <v>113</v>
      </c>
      <c r="G99" s="8">
        <v>106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12"/>
    </row>
    <row r="100" spans="2:14" s="1" customFormat="1" ht="19.7" customHeight="1" x14ac:dyDescent="0.2">
      <c r="B100" s="5">
        <v>51</v>
      </c>
      <c r="C100" s="6" t="s">
        <v>151</v>
      </c>
      <c r="D100" s="6" t="s">
        <v>152</v>
      </c>
      <c r="E100" s="7" t="s">
        <v>150</v>
      </c>
      <c r="F100" s="6" t="s">
        <v>113</v>
      </c>
      <c r="G100" s="8">
        <v>2</v>
      </c>
      <c r="H100" s="23">
        <v>0</v>
      </c>
      <c r="I100" s="21">
        <f>ROUND(G100* H100,2)</f>
        <v>0</v>
      </c>
      <c r="J100" s="5">
        <v>23</v>
      </c>
      <c r="K100" s="21">
        <f>ROUND(I100* J100/100,2)</f>
        <v>0</v>
      </c>
      <c r="L100" s="22">
        <f>ROUND(I100+ K100,2)</f>
        <v>0</v>
      </c>
      <c r="M100" s="12"/>
    </row>
    <row r="101" spans="2:14" s="1" customFormat="1" ht="55.9" customHeight="1" x14ac:dyDescent="0.2"/>
    <row r="102" spans="2:14" s="1" customFormat="1" ht="21.4" customHeight="1" x14ac:dyDescent="0.2">
      <c r="B102" s="10" t="s">
        <v>153</v>
      </c>
      <c r="C102" s="10"/>
      <c r="D102" s="10"/>
      <c r="E102" s="10"/>
      <c r="F102" s="24">
        <f>ROUND(I32+I37+I38+I43+I44+I49+I50+I55+I58+I59+I60+I61+I62+I63+I64+I65+I66+I67+I68+I69+I70+I71+I72+I73+I74+I75+I76+I77+I78+I79+I80+I81+I82+I83+I84+I85+I86+I87+I88+I89+I90+I91+I92+I93+I94+I95+I96+I97+I98+I99+I100,2)</f>
        <v>0</v>
      </c>
      <c r="G102" s="25"/>
      <c r="H102" s="25"/>
      <c r="I102" s="25"/>
      <c r="J102" s="25"/>
      <c r="K102" s="25"/>
      <c r="L102" s="25"/>
      <c r="M102" s="26"/>
    </row>
    <row r="103" spans="2:14" s="1" customFormat="1" ht="21.4" customHeight="1" x14ac:dyDescent="0.2">
      <c r="B103" s="10" t="s">
        <v>154</v>
      </c>
      <c r="C103" s="10"/>
      <c r="D103" s="10"/>
      <c r="E103" s="10"/>
      <c r="F103" s="27">
        <f>ROUND(L32+L37+L38+L43+L44+L49+L50+L55+L58+L59+L60+L61+L62+L63+L64+L65+L66+L67+L68+L69+L70+L71+L72+L73+L74+L75+L76+L77+L78+L79+L80+L81+L82+L83+L84+L85+L86+L87+L88+L89+L90+L91+L92+L93+L94+L95+L96+L97+L98+L99+L100,2)</f>
        <v>0</v>
      </c>
      <c r="G103" s="28"/>
      <c r="H103" s="28"/>
      <c r="I103" s="28"/>
      <c r="J103" s="28"/>
      <c r="K103" s="28"/>
      <c r="L103" s="28"/>
      <c r="M103" s="29"/>
    </row>
    <row r="104" spans="2:14" s="1" customFormat="1" ht="11.1" customHeight="1" x14ac:dyDescent="0.2"/>
    <row r="105" spans="2:14" s="1" customFormat="1" ht="80.099999999999994" customHeight="1" x14ac:dyDescent="0.2">
      <c r="B105" s="31" t="s">
        <v>173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110.1" customHeight="1" x14ac:dyDescent="0.2">
      <c r="B107" s="31" t="s">
        <v>174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5.25" customHeight="1" x14ac:dyDescent="0.2"/>
    <row r="109" spans="2:14" s="1" customFormat="1" ht="110.1" customHeight="1" x14ac:dyDescent="0.2">
      <c r="B109" s="11" t="s">
        <v>175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5.25" customHeight="1" x14ac:dyDescent="0.2"/>
    <row r="111" spans="2:14" s="1" customFormat="1" ht="37.9" customHeight="1" x14ac:dyDescent="0.2">
      <c r="B111" s="32" t="s">
        <v>155</v>
      </c>
      <c r="C111" s="32"/>
      <c r="D111" s="32"/>
      <c r="E111" s="32"/>
      <c r="F111" s="34" t="s">
        <v>156</v>
      </c>
      <c r="G111" s="34"/>
      <c r="H111" s="34"/>
      <c r="I111" s="34"/>
      <c r="J111" s="34"/>
      <c r="K111" s="34"/>
      <c r="L111" s="34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.65" customHeight="1" x14ac:dyDescent="0.2"/>
    <row r="117" spans="2:14" s="1" customFormat="1" ht="203.1" customHeight="1" x14ac:dyDescent="0.2">
      <c r="B117" s="31" t="s">
        <v>176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36.950000000000003" customHeight="1" x14ac:dyDescent="0.2">
      <c r="B119" s="35" t="s">
        <v>177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65" customHeight="1" x14ac:dyDescent="0.2"/>
    <row r="121" spans="2:14" s="1" customFormat="1" ht="37.9" customHeight="1" x14ac:dyDescent="0.2">
      <c r="B121" s="32" t="s">
        <v>157</v>
      </c>
      <c r="C121" s="32"/>
      <c r="D121" s="32"/>
      <c r="E121" s="32"/>
      <c r="F121" s="36" t="s">
        <v>158</v>
      </c>
      <c r="G121" s="36"/>
      <c r="H121" s="36"/>
      <c r="I121" s="36"/>
      <c r="J121" s="36"/>
      <c r="K121" s="36"/>
      <c r="L121" s="36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.65" customHeight="1" x14ac:dyDescent="0.2"/>
    <row r="127" spans="2:14" s="1" customFormat="1" ht="159.94999999999999" customHeight="1" x14ac:dyDescent="0.2">
      <c r="B127" s="31" t="s">
        <v>178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54.95" customHeight="1" x14ac:dyDescent="0.2">
      <c r="B129" s="31" t="s">
        <v>179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60" customHeight="1" x14ac:dyDescent="0.2">
      <c r="B131" s="11" t="s">
        <v>180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2:14" s="1" customFormat="1" ht="2.65" customHeight="1" x14ac:dyDescent="0.2"/>
    <row r="133" spans="2:14" s="1" customFormat="1" ht="48" customHeight="1" x14ac:dyDescent="0.2">
      <c r="B133" s="11" t="s">
        <v>181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2:14" s="1" customFormat="1" ht="2.65" customHeight="1" x14ac:dyDescent="0.2"/>
    <row r="135" spans="2:14" s="1" customFormat="1" ht="125.1" customHeight="1" x14ac:dyDescent="0.2">
      <c r="B135" s="31" t="s">
        <v>182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84.95" customHeight="1" x14ac:dyDescent="0.2">
      <c r="B137" s="31" t="s">
        <v>183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86.85" customHeight="1" x14ac:dyDescent="0.2"/>
    <row r="139" spans="2:14" s="1" customFormat="1" ht="17.649999999999999" customHeight="1" x14ac:dyDescent="0.2">
      <c r="I139" s="18" t="s">
        <v>184</v>
      </c>
      <c r="J139" s="18"/>
    </row>
    <row r="140" spans="2:14" s="1" customFormat="1" ht="145.15" customHeight="1" x14ac:dyDescent="0.2"/>
    <row r="141" spans="2:14" s="1" customFormat="1" ht="81.599999999999994" customHeight="1" x14ac:dyDescent="0.2">
      <c r="B141" s="13" t="s">
        <v>185</v>
      </c>
      <c r="C141" s="13"/>
      <c r="D141" s="13"/>
      <c r="E141" s="13"/>
      <c r="F141" s="13"/>
      <c r="G141" s="13"/>
      <c r="H141" s="13"/>
      <c r="I141" s="13"/>
      <c r="J141" s="13"/>
    </row>
    <row r="142" spans="2:14" s="1" customFormat="1" ht="28.7" customHeight="1" x14ac:dyDescent="0.2"/>
  </sheetData>
  <mergeCells count="115">
    <mergeCell ref="B3:E3"/>
    <mergeCell ref="B5:E5"/>
    <mergeCell ref="B7:E7"/>
    <mergeCell ref="L94:M94"/>
    <mergeCell ref="L95:M95"/>
    <mergeCell ref="L96:M96"/>
    <mergeCell ref="L97:M97"/>
    <mergeCell ref="L98:M98"/>
    <mergeCell ref="L99:M99"/>
    <mergeCell ref="I139:J139"/>
    <mergeCell ref="I2:O2"/>
    <mergeCell ref="L100:M100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L58:M58"/>
    <mergeCell ref="L60:M60"/>
    <mergeCell ref="L61:M61"/>
    <mergeCell ref="L62:M62"/>
    <mergeCell ref="L63:M63"/>
    <mergeCell ref="L64:M64"/>
    <mergeCell ref="B4:D4"/>
    <mergeCell ref="B40:K40"/>
    <mergeCell ref="B46:K46"/>
    <mergeCell ref="B52:K52"/>
    <mergeCell ref="B6:D6"/>
    <mergeCell ref="B8:D8"/>
    <mergeCell ref="E14:G14"/>
    <mergeCell ref="B16:I16"/>
    <mergeCell ref="B18:I18"/>
    <mergeCell ref="B20:I20"/>
    <mergeCell ref="B22:I22"/>
    <mergeCell ref="F102:M102"/>
    <mergeCell ref="F103:M103"/>
    <mergeCell ref="G11:N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  <mergeCell ref="L91:M91"/>
    <mergeCell ref="L92:M92"/>
    <mergeCell ref="L93:M93"/>
    <mergeCell ref="L59:M59"/>
    <mergeCell ref="B127:N127"/>
    <mergeCell ref="B129:N129"/>
    <mergeCell ref="B131:N131"/>
    <mergeCell ref="B133:N133"/>
    <mergeCell ref="B135:N135"/>
    <mergeCell ref="B137:N137"/>
    <mergeCell ref="B141:J141"/>
    <mergeCell ref="B24:L24"/>
    <mergeCell ref="B26:L26"/>
    <mergeCell ref="B29:K29"/>
    <mergeCell ref="B34:K34"/>
    <mergeCell ref="F111:L111"/>
    <mergeCell ref="F112:L112"/>
    <mergeCell ref="F113:L113"/>
    <mergeCell ref="F114:L114"/>
    <mergeCell ref="F115:L115"/>
    <mergeCell ref="F121:L121"/>
    <mergeCell ref="F122:L122"/>
    <mergeCell ref="F123:L123"/>
    <mergeCell ref="F124:L124"/>
    <mergeCell ref="B114:E114"/>
    <mergeCell ref="B115:E115"/>
    <mergeCell ref="B117:N117"/>
    <mergeCell ref="B119:N119"/>
    <mergeCell ref="B121:E121"/>
    <mergeCell ref="B122:E122"/>
    <mergeCell ref="B123:E123"/>
    <mergeCell ref="B124:E124"/>
    <mergeCell ref="B125:E125"/>
    <mergeCell ref="F125:L125"/>
    <mergeCell ref="B10:D11"/>
    <mergeCell ref="B102:E102"/>
    <mergeCell ref="B103:E103"/>
    <mergeCell ref="B105:N105"/>
    <mergeCell ref="B107:N107"/>
    <mergeCell ref="B109:N109"/>
    <mergeCell ref="B111:E111"/>
    <mergeCell ref="B112:E112"/>
    <mergeCell ref="B113:E11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2023-10-26T05:41:32Z</dcterms:created>
  <dcterms:modified xsi:type="dcterms:W3CDTF">2023-10-26T09:14:53Z</dcterms:modified>
</cp:coreProperties>
</file>