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253D2697-840F-4DC6-892F-4F08F2C4B0E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8" i="1"/>
  <c r="F107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7" i="1"/>
  <c r="K57" i="1"/>
  <c r="I57" i="1"/>
  <c r="L56" i="1"/>
  <c r="K56" i="1"/>
  <c r="I56" i="1"/>
  <c r="L51" i="1"/>
  <c r="K51" i="1"/>
  <c r="I51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<sst xmlns="http://schemas.openxmlformats.org/spreadsheetml/2006/main" count="323" uniqueCount="196">
  <si>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</si>
  <si>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</si>
  <si>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</si>
  <si>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</si>
  <si>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</si>
  <si>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</si>
  <si>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</si>
  <si>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</si>
  <si>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</si>
  <si>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</si>
  <si>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</si>
  <si>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</si>
  <si>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</si>
  <si>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</si>
  <si>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</si>
  <si>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</si>
  <si>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</si>
  <si>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</si>
  <si>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</si>
  <si>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</si>
  <si>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</si>
  <si>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</si>
  <si>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</si>
  <si>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</si>
  <si>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</si>
  <si>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</si>
  <si>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</si>
  <si>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</si>
  <si>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</si>
  <si>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</si>
  <si>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</si>
  <si>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</si>
  <si>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</si>
  <si>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</si>
  <si>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</si>
  <si>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</si>
  <si>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</si>
  <si>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</si>
  <si>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</si>
  <si>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</si>
  <si>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</si>
  <si>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</si>
  <si>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58</t>
  </si>
  <si>
    <t>PRZ-PAS</t>
  </si>
  <si>
    <t>Przekopanie gleby na pasach w miejscu sadzenia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</si>
  <si>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</si>
  <si>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</si>
  <si>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</si>
  <si>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</si>
  <si>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</si>
  <si>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</si>
  <si>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</si>
  <si>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</si>
  <si>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</si>
  <si>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</si>
  <si>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</si>
  <si>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</si>
  <si>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</si>
  <si>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</si>
  <si>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</si>
  <si>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</si>
  <si>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</si>
  <si>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</si>
  <si>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</si>
  <si>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</si>
  <si>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</si>
  <si>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</si>
  <si>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</si>
  <si>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</si>
  <si>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</si>
  <si>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</si>
  <si>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</si>
  <si>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</si>
  <si>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</si>
  <si>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</si>
  <si>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</si>
  <si>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</si>
  <si>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</si>
  <si>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</si>
  <si>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</si>
  <si>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</si>
  <si>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</si>
  <si>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</si>
  <si>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</si>
  <si>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</si>
  <si>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</si>
  <si>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</si>
  <si>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</si>
  <si>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</si>
  <si>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</si>
  <si>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</si>
  <si>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</si>
  <si>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</si>
  <si>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</si>
  <si>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</si>
  <si>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</si>
  <si>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</si>
  <si>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</si>
  <si>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</si>
  <si>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</si>
  <si>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</si>
  <si>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</si>
  <si>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</si>
  <si>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</si>
  <si>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</si>
  <si>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</si>
  <si>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</si>
  <si>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</si>
  <si>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</si>
  <si>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</si>
  <si>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</si>
  <si>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</si>
  <si>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</si>
  <si>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</si>
  <si>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</si>
  <si>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</si>
  <si>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</si>
  <si>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</si>
  <si>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</si>
  <si>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</si>
  <si>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</si>
  <si>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</si>
  <si>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</si>
  <si>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</si>
  <si>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</si>
  <si>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</si>
  <si>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</si>
  <si>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</si>
  <si>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</si>
  <si>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</si>
  <si>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</si>
  <si>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</si>
  <si>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</si>
  <si>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</si>
  <si>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</si>
  <si>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</si>
  <si>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</si>
  <si>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</si>
  <si>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</si>
  <si>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264</t>
  </si>
  <si>
    <t>ŻEL-1</t>
  </si>
  <si>
    <t>Żelowanie 1-latek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</si>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</sst>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7"/>
  <sheetViews>
    <sheetView tabSelected="1" workbookViewId="0">
      <selection activeCell="B16" sqref="B16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169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170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171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172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173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174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175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176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177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60" customHeight="1" x14ac:dyDescent="0.2">
      <c r="B26" s="30" t="str">
        <f xml:space="preserve"> "1.  Za wykonanie przedmiotu zamówienia w tym Pakiecie oferujemy następujące wynagrodzenie brutto: " &amp; TEXT(F108,"#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885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179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384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1018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4" t="s">
        <v>180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2" t="s">
        <v>10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231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5200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4" t="s">
        <v>181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912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157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3.2" customHeight="1" x14ac:dyDescent="0.2"/>
    <row r="53" spans="2:13" s="1" customFormat="1" ht="18.2" customHeight="1" x14ac:dyDescent="0.2">
      <c r="B53" s="14" t="s">
        <v>182</v>
      </c>
      <c r="C53" s="14"/>
      <c r="D53" s="14"/>
      <c r="E53" s="14"/>
      <c r="F53" s="14"/>
      <c r="G53" s="14"/>
      <c r="H53" s="14"/>
      <c r="I53" s="14"/>
      <c r="J53" s="14"/>
      <c r="K53" s="14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2115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10</v>
      </c>
      <c r="C57" s="6" t="s">
        <v>15</v>
      </c>
      <c r="D57" s="6" t="s">
        <v>16</v>
      </c>
      <c r="E57" s="7" t="s">
        <v>17</v>
      </c>
      <c r="F57" s="6" t="s">
        <v>14</v>
      </c>
      <c r="G57" s="8">
        <v>2247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12" t="s">
        <v>10</v>
      </c>
      <c r="M59" s="12"/>
    </row>
    <row r="60" spans="2:13" s="1" customFormat="1" ht="28.7" customHeight="1" x14ac:dyDescent="0.2">
      <c r="B60" s="5">
        <v>11</v>
      </c>
      <c r="C60" s="6" t="s">
        <v>18</v>
      </c>
      <c r="D60" s="6" t="s">
        <v>19</v>
      </c>
      <c r="E60" s="7" t="s">
        <v>20</v>
      </c>
      <c r="F60" s="6" t="s">
        <v>21</v>
      </c>
      <c r="G60" s="8">
        <v>40.340000000000003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22</v>
      </c>
      <c r="D61" s="6" t="s">
        <v>23</v>
      </c>
      <c r="E61" s="7" t="s">
        <v>24</v>
      </c>
      <c r="F61" s="6" t="s">
        <v>21</v>
      </c>
      <c r="G61" s="8">
        <v>7.5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38.85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21</v>
      </c>
      <c r="G62" s="8">
        <v>49.56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21</v>
      </c>
      <c r="G63" s="8">
        <v>1.5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31</v>
      </c>
      <c r="D64" s="6" t="s">
        <v>32</v>
      </c>
      <c r="E64" s="7" t="s">
        <v>33</v>
      </c>
      <c r="F64" s="6" t="s">
        <v>34</v>
      </c>
      <c r="G64" s="8">
        <v>10.4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35</v>
      </c>
      <c r="D65" s="6" t="s">
        <v>36</v>
      </c>
      <c r="E65" s="7" t="s">
        <v>37</v>
      </c>
      <c r="F65" s="6" t="s">
        <v>38</v>
      </c>
      <c r="G65" s="8">
        <v>49.2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39</v>
      </c>
      <c r="D66" s="6" t="s">
        <v>40</v>
      </c>
      <c r="E66" s="7" t="s">
        <v>41</v>
      </c>
      <c r="F66" s="6" t="s">
        <v>38</v>
      </c>
      <c r="G66" s="8">
        <v>45.25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42</v>
      </c>
      <c r="D67" s="6" t="s">
        <v>43</v>
      </c>
      <c r="E67" s="7" t="s">
        <v>44</v>
      </c>
      <c r="F67" s="6" t="s">
        <v>34</v>
      </c>
      <c r="G67" s="8">
        <v>10.4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45</v>
      </c>
      <c r="D68" s="6" t="s">
        <v>46</v>
      </c>
      <c r="E68" s="7" t="s">
        <v>47</v>
      </c>
      <c r="F68" s="6" t="s">
        <v>38</v>
      </c>
      <c r="G68" s="8">
        <v>94.45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48</v>
      </c>
      <c r="D69" s="6" t="s">
        <v>49</v>
      </c>
      <c r="E69" s="7" t="s">
        <v>50</v>
      </c>
      <c r="F69" s="6" t="s">
        <v>14</v>
      </c>
      <c r="G69" s="8">
        <v>224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51</v>
      </c>
      <c r="D70" s="6" t="s">
        <v>52</v>
      </c>
      <c r="E70" s="7" t="s">
        <v>53</v>
      </c>
      <c r="F70" s="6" t="s">
        <v>34</v>
      </c>
      <c r="G70" s="8">
        <v>232.8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54</v>
      </c>
      <c r="D71" s="6" t="s">
        <v>55</v>
      </c>
      <c r="E71" s="7" t="s">
        <v>56</v>
      </c>
      <c r="F71" s="6" t="s">
        <v>34</v>
      </c>
      <c r="G71" s="8">
        <v>7.06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57</v>
      </c>
      <c r="D72" s="6" t="s">
        <v>58</v>
      </c>
      <c r="E72" s="7" t="s">
        <v>59</v>
      </c>
      <c r="F72" s="6" t="s">
        <v>38</v>
      </c>
      <c r="G72" s="8">
        <v>59.59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60</v>
      </c>
      <c r="D73" s="6" t="s">
        <v>61</v>
      </c>
      <c r="E73" s="7" t="s">
        <v>62</v>
      </c>
      <c r="F73" s="6" t="s">
        <v>38</v>
      </c>
      <c r="G73" s="8">
        <v>252.88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63</v>
      </c>
      <c r="D74" s="6" t="s">
        <v>64</v>
      </c>
      <c r="E74" s="7" t="s">
        <v>65</v>
      </c>
      <c r="F74" s="6" t="s">
        <v>38</v>
      </c>
      <c r="G74" s="8">
        <v>60.42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66</v>
      </c>
      <c r="D75" s="6" t="s">
        <v>67</v>
      </c>
      <c r="E75" s="7" t="s">
        <v>68</v>
      </c>
      <c r="F75" s="6" t="s">
        <v>38</v>
      </c>
      <c r="G75" s="8">
        <v>45.96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69</v>
      </c>
      <c r="D76" s="6" t="s">
        <v>70</v>
      </c>
      <c r="E76" s="7" t="s">
        <v>71</v>
      </c>
      <c r="F76" s="6" t="s">
        <v>38</v>
      </c>
      <c r="G76" s="8">
        <v>385.94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72</v>
      </c>
      <c r="D77" s="6" t="s">
        <v>73</v>
      </c>
      <c r="E77" s="7" t="s">
        <v>74</v>
      </c>
      <c r="F77" s="6" t="s">
        <v>38</v>
      </c>
      <c r="G77" s="8">
        <v>0.22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75</v>
      </c>
      <c r="D78" s="6" t="s">
        <v>76</v>
      </c>
      <c r="E78" s="7" t="s">
        <v>77</v>
      </c>
      <c r="F78" s="6" t="s">
        <v>21</v>
      </c>
      <c r="G78" s="8">
        <v>105.93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78</v>
      </c>
      <c r="D79" s="6" t="s">
        <v>79</v>
      </c>
      <c r="E79" s="7" t="s">
        <v>80</v>
      </c>
      <c r="F79" s="6" t="s">
        <v>21</v>
      </c>
      <c r="G79" s="8">
        <v>213.72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81</v>
      </c>
      <c r="D80" s="6" t="s">
        <v>82</v>
      </c>
      <c r="E80" s="7" t="s">
        <v>83</v>
      </c>
      <c r="F80" s="6" t="s">
        <v>21</v>
      </c>
      <c r="G80" s="8">
        <v>17.82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84</v>
      </c>
      <c r="D81" s="6" t="s">
        <v>85</v>
      </c>
      <c r="E81" s="7" t="s">
        <v>86</v>
      </c>
      <c r="F81" s="6" t="s">
        <v>38</v>
      </c>
      <c r="G81" s="8">
        <v>12.5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87</v>
      </c>
      <c r="D82" s="6" t="s">
        <v>88</v>
      </c>
      <c r="E82" s="7" t="s">
        <v>89</v>
      </c>
      <c r="F82" s="6" t="s">
        <v>21</v>
      </c>
      <c r="G82" s="8">
        <v>75.319999999999993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90</v>
      </c>
      <c r="D83" s="6" t="s">
        <v>91</v>
      </c>
      <c r="E83" s="7" t="s">
        <v>92</v>
      </c>
      <c r="F83" s="6" t="s">
        <v>21</v>
      </c>
      <c r="G83" s="8">
        <v>7.22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93</v>
      </c>
      <c r="D84" s="6" t="s">
        <v>94</v>
      </c>
      <c r="E84" s="7" t="s">
        <v>95</v>
      </c>
      <c r="F84" s="6" t="s">
        <v>96</v>
      </c>
      <c r="G84" s="8">
        <v>850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97</v>
      </c>
      <c r="D85" s="6" t="s">
        <v>98</v>
      </c>
      <c r="E85" s="7" t="s">
        <v>99</v>
      </c>
      <c r="F85" s="6" t="s">
        <v>96</v>
      </c>
      <c r="G85" s="8">
        <v>32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28.7" customHeight="1" x14ac:dyDescent="0.2">
      <c r="B86" s="5">
        <v>37</v>
      </c>
      <c r="C86" s="6" t="s">
        <v>100</v>
      </c>
      <c r="D86" s="6" t="s">
        <v>101</v>
      </c>
      <c r="E86" s="7" t="s">
        <v>102</v>
      </c>
      <c r="F86" s="6" t="s">
        <v>96</v>
      </c>
      <c r="G86" s="8">
        <v>32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103</v>
      </c>
      <c r="D87" s="6" t="s">
        <v>104</v>
      </c>
      <c r="E87" s="7" t="s">
        <v>105</v>
      </c>
      <c r="F87" s="6" t="s">
        <v>106</v>
      </c>
      <c r="G87" s="8">
        <v>37.200000000000003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107</v>
      </c>
      <c r="D88" s="6" t="s">
        <v>108</v>
      </c>
      <c r="E88" s="7" t="s">
        <v>109</v>
      </c>
      <c r="F88" s="6" t="s">
        <v>106</v>
      </c>
      <c r="G88" s="8">
        <v>111.8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110</v>
      </c>
      <c r="D89" s="6" t="s">
        <v>111</v>
      </c>
      <c r="E89" s="7" t="s">
        <v>112</v>
      </c>
      <c r="F89" s="6" t="s">
        <v>96</v>
      </c>
      <c r="G89" s="8">
        <v>3040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113</v>
      </c>
      <c r="D90" s="6" t="s">
        <v>114</v>
      </c>
      <c r="E90" s="7" t="s">
        <v>115</v>
      </c>
      <c r="F90" s="6" t="s">
        <v>96</v>
      </c>
      <c r="G90" s="8">
        <v>50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116</v>
      </c>
      <c r="D91" s="6" t="s">
        <v>117</v>
      </c>
      <c r="E91" s="7" t="s">
        <v>118</v>
      </c>
      <c r="F91" s="6" t="s">
        <v>106</v>
      </c>
      <c r="G91" s="8">
        <v>51.55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119</v>
      </c>
      <c r="D92" s="6" t="s">
        <v>120</v>
      </c>
      <c r="E92" s="7" t="s">
        <v>121</v>
      </c>
      <c r="F92" s="6" t="s">
        <v>122</v>
      </c>
      <c r="G92" s="8">
        <v>900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123</v>
      </c>
      <c r="D93" s="6" t="s">
        <v>124</v>
      </c>
      <c r="E93" s="7" t="s">
        <v>125</v>
      </c>
      <c r="F93" s="6" t="s">
        <v>126</v>
      </c>
      <c r="G93" s="8">
        <v>100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28.7" customHeight="1" x14ac:dyDescent="0.2">
      <c r="B94" s="5">
        <v>45</v>
      </c>
      <c r="C94" s="6" t="s">
        <v>127</v>
      </c>
      <c r="D94" s="6" t="s">
        <v>128</v>
      </c>
      <c r="E94" s="7" t="s">
        <v>129</v>
      </c>
      <c r="F94" s="6" t="s">
        <v>126</v>
      </c>
      <c r="G94" s="8">
        <v>195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28.7" customHeight="1" x14ac:dyDescent="0.2">
      <c r="B95" s="5">
        <v>46</v>
      </c>
      <c r="C95" s="6" t="s">
        <v>130</v>
      </c>
      <c r="D95" s="6" t="s">
        <v>131</v>
      </c>
      <c r="E95" s="7" t="s">
        <v>132</v>
      </c>
      <c r="F95" s="6" t="s">
        <v>96</v>
      </c>
      <c r="G95" s="8">
        <v>850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133</v>
      </c>
      <c r="D96" s="6" t="s">
        <v>134</v>
      </c>
      <c r="E96" s="7" t="s">
        <v>135</v>
      </c>
      <c r="F96" s="6" t="s">
        <v>21</v>
      </c>
      <c r="G96" s="8">
        <v>96.99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136</v>
      </c>
      <c r="D97" s="6" t="s">
        <v>137</v>
      </c>
      <c r="E97" s="7" t="s">
        <v>138</v>
      </c>
      <c r="F97" s="6" t="s">
        <v>34</v>
      </c>
      <c r="G97" s="8">
        <v>1.54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139</v>
      </c>
      <c r="D98" s="6" t="s">
        <v>140</v>
      </c>
      <c r="E98" s="7" t="s">
        <v>141</v>
      </c>
      <c r="F98" s="6" t="s">
        <v>38</v>
      </c>
      <c r="G98" s="8">
        <v>51.26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142</v>
      </c>
      <c r="D99" s="6" t="s">
        <v>143</v>
      </c>
      <c r="E99" s="7" t="s">
        <v>144</v>
      </c>
      <c r="F99" s="6" t="s">
        <v>38</v>
      </c>
      <c r="G99" s="8">
        <v>57.92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145</v>
      </c>
      <c r="D100" s="6" t="s">
        <v>146</v>
      </c>
      <c r="E100" s="7" t="s">
        <v>147</v>
      </c>
      <c r="F100" s="6" t="s">
        <v>122</v>
      </c>
      <c r="G100" s="8">
        <v>1617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19.7" customHeight="1" x14ac:dyDescent="0.2">
      <c r="B101" s="5">
        <v>52</v>
      </c>
      <c r="C101" s="6" t="s">
        <v>148</v>
      </c>
      <c r="D101" s="6" t="s">
        <v>149</v>
      </c>
      <c r="E101" s="7" t="s">
        <v>150</v>
      </c>
      <c r="F101" s="6" t="s">
        <v>122</v>
      </c>
      <c r="G101" s="8">
        <v>748.92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4" s="1" customFormat="1" ht="19.7" customHeight="1" x14ac:dyDescent="0.2">
      <c r="B102" s="5">
        <v>53</v>
      </c>
      <c r="C102" s="6" t="s">
        <v>151</v>
      </c>
      <c r="D102" s="6" t="s">
        <v>152</v>
      </c>
      <c r="E102" s="7" t="s">
        <v>153</v>
      </c>
      <c r="F102" s="6" t="s">
        <v>122</v>
      </c>
      <c r="G102" s="8">
        <v>35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9"/>
    </row>
    <row r="103" spans="2:14" s="1" customFormat="1" ht="19.7" customHeight="1" x14ac:dyDescent="0.2">
      <c r="B103" s="5">
        <v>54</v>
      </c>
      <c r="C103" s="6" t="s">
        <v>154</v>
      </c>
      <c r="D103" s="6" t="s">
        <v>155</v>
      </c>
      <c r="E103" s="7" t="s">
        <v>156</v>
      </c>
      <c r="F103" s="6" t="s">
        <v>122</v>
      </c>
      <c r="G103" s="8">
        <v>60</v>
      </c>
      <c r="H103" s="23">
        <v>0</v>
      </c>
      <c r="I103" s="21">
        <f>ROUND(G103* H103,2)</f>
        <v>0</v>
      </c>
      <c r="J103" s="5">
        <v>23</v>
      </c>
      <c r="K103" s="21">
        <f>ROUND(I103* J103/100,2)</f>
        <v>0</v>
      </c>
      <c r="L103" s="22">
        <f>ROUND(I103+ K103,2)</f>
        <v>0</v>
      </c>
      <c r="M103" s="9"/>
    </row>
    <row r="104" spans="2:14" s="1" customFormat="1" ht="19.7" customHeight="1" x14ac:dyDescent="0.2">
      <c r="B104" s="5">
        <v>55</v>
      </c>
      <c r="C104" s="6" t="s">
        <v>157</v>
      </c>
      <c r="D104" s="6" t="s">
        <v>158</v>
      </c>
      <c r="E104" s="7" t="s">
        <v>159</v>
      </c>
      <c r="F104" s="6" t="s">
        <v>122</v>
      </c>
      <c r="G104" s="8">
        <v>53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9"/>
    </row>
    <row r="105" spans="2:14" s="1" customFormat="1" ht="19.7" customHeight="1" x14ac:dyDescent="0.2">
      <c r="B105" s="5">
        <v>56</v>
      </c>
      <c r="C105" s="6" t="s">
        <v>160</v>
      </c>
      <c r="D105" s="6" t="s">
        <v>161</v>
      </c>
      <c r="E105" s="7" t="s">
        <v>162</v>
      </c>
      <c r="F105" s="6" t="s">
        <v>122</v>
      </c>
      <c r="G105" s="8">
        <v>354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9"/>
    </row>
    <row r="106" spans="2:14" s="1" customFormat="1" ht="55.9" customHeight="1" x14ac:dyDescent="0.2"/>
    <row r="107" spans="2:14" s="1" customFormat="1" ht="21.4" customHeight="1" x14ac:dyDescent="0.2">
      <c r="B107" s="20" t="s">
        <v>163</v>
      </c>
      <c r="C107" s="20"/>
      <c r="D107" s="20"/>
      <c r="E107" s="20"/>
      <c r="F107" s="24">
        <f>ROUND(I32+I33+I38+I39+I44+I45+I50+I51+I56+I57+I60+I61+I62+I63+I64+I65+I66+I67+I68+I69+I70+I71+I72+I73+I74+I75+I76+I77+I78+I79+I80+I81+I82+I83+I84+I85+I86+I87+I88+I89+I90+I91+I92+I93+I94+I95+I96+I97+I98+I99+I100+I101+I102+I103+I104+I105,2)</f>
        <v>0</v>
      </c>
      <c r="G107" s="25"/>
      <c r="H107" s="25"/>
      <c r="I107" s="25"/>
      <c r="J107" s="25"/>
      <c r="K107" s="25"/>
      <c r="L107" s="25"/>
      <c r="M107" s="26"/>
    </row>
    <row r="108" spans="2:14" s="1" customFormat="1" ht="21.4" customHeight="1" x14ac:dyDescent="0.2">
      <c r="B108" s="20" t="s">
        <v>164</v>
      </c>
      <c r="C108" s="20"/>
      <c r="D108" s="20"/>
      <c r="E108" s="20"/>
      <c r="F108" s="27">
        <f>ROUND(L32+L33+L38+L39+L44+L45+L50+L51+L56+L57+L60+L61+L62+L63+L64+L65+L66+L67+L68+L69+L70+L71+L72+L73+L74+L75+L76+L77+L78+L79+L80+L81+L82+L83+L84+L85+L86+L87+L88+L89+L90+L91+L92+L93+L94+L95+L96+L97+L98+L99+L100+L101+L102+L103+L104+L105,2)</f>
        <v>0</v>
      </c>
      <c r="G108" s="28"/>
      <c r="H108" s="28"/>
      <c r="I108" s="28"/>
      <c r="J108" s="28"/>
      <c r="K108" s="28"/>
      <c r="L108" s="28"/>
      <c r="M108" s="29"/>
    </row>
    <row r="109" spans="2:14" s="1" customFormat="1" ht="11.1" customHeight="1" x14ac:dyDescent="0.2"/>
    <row r="110" spans="2:14" s="1" customFormat="1" ht="80.099999999999994" customHeight="1" x14ac:dyDescent="0.2">
      <c r="B110" s="31" t="s">
        <v>183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110.1" customHeight="1" x14ac:dyDescent="0.2">
      <c r="B112" s="31" t="s">
        <v>184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5.25" customHeight="1" x14ac:dyDescent="0.2"/>
    <row r="114" spans="2:14" s="1" customFormat="1" ht="110.1" customHeight="1" x14ac:dyDescent="0.2">
      <c r="B114" s="16" t="s">
        <v>185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5.25" customHeight="1" x14ac:dyDescent="0.2"/>
    <row r="116" spans="2:14" s="1" customFormat="1" ht="37.9" customHeight="1" x14ac:dyDescent="0.2">
      <c r="B116" s="32" t="s">
        <v>165</v>
      </c>
      <c r="C116" s="32"/>
      <c r="D116" s="32"/>
      <c r="E116" s="32"/>
      <c r="F116" s="34" t="s">
        <v>166</v>
      </c>
      <c r="G116" s="34"/>
      <c r="H116" s="34"/>
      <c r="I116" s="34"/>
      <c r="J116" s="34"/>
      <c r="K116" s="34"/>
      <c r="L116" s="34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7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.65" customHeight="1" x14ac:dyDescent="0.2"/>
    <row r="122" spans="2:14" s="1" customFormat="1" ht="203.1" customHeight="1" x14ac:dyDescent="0.2">
      <c r="B122" s="31" t="s">
        <v>186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36.950000000000003" customHeight="1" x14ac:dyDescent="0.2">
      <c r="B124" s="35" t="s">
        <v>187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</row>
    <row r="125" spans="2:14" s="1" customFormat="1" ht="2.65" customHeight="1" x14ac:dyDescent="0.2"/>
    <row r="126" spans="2:14" s="1" customFormat="1" ht="37.9" customHeight="1" x14ac:dyDescent="0.2">
      <c r="B126" s="32" t="s">
        <v>167</v>
      </c>
      <c r="C126" s="32"/>
      <c r="D126" s="32"/>
      <c r="E126" s="32"/>
      <c r="F126" s="36" t="s">
        <v>168</v>
      </c>
      <c r="G126" s="36"/>
      <c r="H126" s="36"/>
      <c r="I126" s="36"/>
      <c r="J126" s="36"/>
      <c r="K126" s="36"/>
      <c r="L126" s="36"/>
    </row>
    <row r="127" spans="2:14" s="1" customFormat="1" ht="28.7" customHeight="1" x14ac:dyDescent="0.2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4" s="1" customFormat="1" ht="28.7" customHeight="1" x14ac:dyDescent="0.2"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2:14" s="1" customFormat="1" ht="28.7" customHeight="1" x14ac:dyDescent="0.2"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2:14" s="1" customFormat="1" ht="28.7" customHeight="1" x14ac:dyDescent="0.2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2:14" s="1" customFormat="1" ht="2.65" customHeight="1" x14ac:dyDescent="0.2"/>
    <row r="132" spans="2:14" s="1" customFormat="1" ht="159.94999999999999" customHeight="1" x14ac:dyDescent="0.2">
      <c r="B132" s="31" t="s">
        <v>188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2:14" s="1" customFormat="1" ht="2.65" customHeight="1" x14ac:dyDescent="0.2"/>
    <row r="134" spans="2:14" s="1" customFormat="1" ht="54.95" customHeight="1" x14ac:dyDescent="0.2">
      <c r="B134" s="31" t="s">
        <v>189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2.65" customHeight="1" x14ac:dyDescent="0.2"/>
    <row r="136" spans="2:14" s="1" customFormat="1" ht="60" customHeight="1" x14ac:dyDescent="0.2">
      <c r="B136" s="16" t="s">
        <v>190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" customFormat="1" ht="2.65" customHeight="1" x14ac:dyDescent="0.2"/>
    <row r="138" spans="2:14" s="1" customFormat="1" ht="48" customHeight="1" x14ac:dyDescent="0.2">
      <c r="B138" s="16" t="s">
        <v>191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2:14" s="1" customFormat="1" ht="2.65" customHeight="1" x14ac:dyDescent="0.2"/>
    <row r="140" spans="2:14" s="1" customFormat="1" ht="125.1" customHeight="1" x14ac:dyDescent="0.2">
      <c r="B140" s="31" t="s">
        <v>192</v>
      </c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2:14" s="1" customFormat="1" ht="2.65" customHeight="1" x14ac:dyDescent="0.2"/>
    <row r="142" spans="2:14" s="1" customFormat="1" ht="84.95" customHeight="1" x14ac:dyDescent="0.2">
      <c r="B142" s="31" t="s">
        <v>193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s="1" customFormat="1" ht="86.85" customHeight="1" x14ac:dyDescent="0.2"/>
    <row r="144" spans="2:14" s="1" customFormat="1" ht="17.649999999999999" customHeight="1" x14ac:dyDescent="0.2">
      <c r="I144" s="10" t="s">
        <v>194</v>
      </c>
      <c r="J144" s="10"/>
    </row>
    <row r="145" spans="2:10" s="1" customFormat="1" ht="145.15" customHeight="1" x14ac:dyDescent="0.2"/>
    <row r="146" spans="2:10" s="1" customFormat="1" ht="81.599999999999994" customHeight="1" x14ac:dyDescent="0.2">
      <c r="B146" s="17" t="s">
        <v>195</v>
      </c>
      <c r="C146" s="17"/>
      <c r="D146" s="17"/>
      <c r="E146" s="17"/>
      <c r="F146" s="17"/>
      <c r="G146" s="17"/>
      <c r="H146" s="17"/>
      <c r="I146" s="17"/>
      <c r="J146" s="17"/>
    </row>
    <row r="147" spans="2:10" s="1" customFormat="1" ht="28.7" customHeight="1" x14ac:dyDescent="0.2"/>
  </sheetData>
  <mergeCells count="120"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B16:I16"/>
    <mergeCell ref="B18:I18"/>
    <mergeCell ref="B20:I20"/>
    <mergeCell ref="B22:I22"/>
    <mergeCell ref="B126:E126"/>
    <mergeCell ref="B127:E127"/>
    <mergeCell ref="B128:E128"/>
    <mergeCell ref="B129:E129"/>
    <mergeCell ref="B130:E130"/>
    <mergeCell ref="F130:L130"/>
    <mergeCell ref="B10:D11"/>
    <mergeCell ref="B107:E107"/>
    <mergeCell ref="B108:E108"/>
    <mergeCell ref="B110:N110"/>
    <mergeCell ref="B112:N112"/>
    <mergeCell ref="B114:N114"/>
    <mergeCell ref="B116:E116"/>
    <mergeCell ref="B117:E117"/>
    <mergeCell ref="B118:E118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B132:N132"/>
    <mergeCell ref="B134:N134"/>
    <mergeCell ref="B136:N136"/>
    <mergeCell ref="B138:N138"/>
    <mergeCell ref="B140:N140"/>
    <mergeCell ref="B142:N142"/>
    <mergeCell ref="B146:J146"/>
    <mergeCell ref="B24:L24"/>
    <mergeCell ref="B26:L26"/>
    <mergeCell ref="B29:K29"/>
    <mergeCell ref="B35:K35"/>
    <mergeCell ref="F116:L116"/>
    <mergeCell ref="F117:L117"/>
    <mergeCell ref="F118:L118"/>
    <mergeCell ref="F119:L119"/>
    <mergeCell ref="F120:L120"/>
    <mergeCell ref="F126:L126"/>
    <mergeCell ref="F127:L127"/>
    <mergeCell ref="F128:L128"/>
    <mergeCell ref="F129:L129"/>
    <mergeCell ref="B119:E119"/>
    <mergeCell ref="B120:E120"/>
    <mergeCell ref="B122:N122"/>
    <mergeCell ref="B124:N124"/>
    <mergeCell ref="B4:D4"/>
    <mergeCell ref="B41:K41"/>
    <mergeCell ref="B47:K47"/>
    <mergeCell ref="B53:K53"/>
    <mergeCell ref="B6:D6"/>
    <mergeCell ref="B8:D8"/>
    <mergeCell ref="E14:G14"/>
    <mergeCell ref="F107:M107"/>
    <mergeCell ref="F108:M108"/>
    <mergeCell ref="G11:N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I144:J144"/>
    <mergeCell ref="I2:O2"/>
    <mergeCell ref="L100:M100"/>
    <mergeCell ref="L101:M101"/>
    <mergeCell ref="L102:M102"/>
    <mergeCell ref="L103:M103"/>
    <mergeCell ref="L104:M104"/>
    <mergeCell ref="L105:M105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7:M57"/>
    <mergeCell ref="L59:M59"/>
    <mergeCell ref="L98:M98"/>
    <mergeCell ref="L99:M99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2023-10-26T05:45:19Z</dcterms:created>
  <dcterms:modified xsi:type="dcterms:W3CDTF">2023-10-26T09:15:01Z</dcterms:modified>
</cp:coreProperties>
</file>