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wartość szacunkowa kredytu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<sst xmlns="http://schemas.openxmlformats.org/spreadsheetml/2006/main" count="18" uniqueCount="18">
  <si>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I.  WYLICZENIE KWOTY ODSETEK</t>
  </si>
  <si>
    <t>Spłata</t>
  </si>
  <si>
    <t>Kwota kredytu    /wypłaty</t>
  </si>
  <si>
    <t>spłaty rat</t>
  </si>
  <si>
    <t>okres kredytowania</t>
  </si>
  <si>
    <t>L. dni</t>
  </si>
  <si>
    <t>Oproc</t>
  </si>
  <si>
    <t>Liczba dni w roku</t>
  </si>
  <si>
    <t>Naliczone odsetki</t>
  </si>
  <si>
    <t>Kwota kredytu</t>
  </si>
  <si>
    <t>Wartość szacunkowa zamówienia</t>
  </si>
  <si>
    <t>20.11.2023 r.</t>
  </si>
  <si>
    <t>20.12.2023 r.</t>
  </si>
  <si>
    <t>II. WYLICZENIE OFEROWANEJ CENY</t>
  </si>
  <si>
    <t xml:space="preserve">Cena = kwota odsetek pkt.I </t>
  </si>
  <si>
    <t>Załącznik nr 2</t>
  </si>
  <si>
    <t>oprocentowanie + marża banku     (wibor 6,34% + marża banku …......)</t>
  </si>
  <si>
    <t>Uruchomienie kredytu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</si>
</sst>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"/>
    <numFmt numFmtId="168" formatCode="mmm/yyyy"/>
    <numFmt numFmtId="169" formatCode="0.0%"/>
  </numFmts>
  <fonts count="48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8"/>
      <color indexed="17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14" fontId="6" fillId="0" borderId="17" xfId="0" applyNumberFormat="1" applyFont="1" applyBorder="1" applyAlignment="1">
      <alignment/>
    </xf>
    <xf numFmtId="14" fontId="6" fillId="0" borderId="18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34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166" fontId="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 wrapText="1"/>
    </xf>
    <xf numFmtId="4" fontId="0" fillId="0" borderId="0" xfId="0" applyNumberFormat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166" fontId="0" fillId="0" borderId="0" xfId="0" applyNumberForma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zoomScalePageLayoutView="0" workbookViewId="0" topLeftCell="A223">
      <selection activeCell="B319" sqref="B319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4" width="12.421875" style="0" customWidth="1"/>
    <col min="5" max="5" width="11.140625" style="0" customWidth="1"/>
    <col min="7" max="7" width="12.421875" style="0" customWidth="1"/>
    <col min="9" max="9" width="14.28125" style="0" customWidth="1"/>
    <col min="11" max="11" width="12.140625" style="0" bestFit="1" customWidth="1"/>
  </cols>
  <sheetData>
    <row r="1" spans="1:7" ht="12.75">
      <c r="A1" t="s">
        <v>15</v>
      </c>
      <c r="B1" s="26"/>
      <c r="C1" s="26"/>
      <c r="F1" s="1"/>
      <c r="G1" s="22"/>
    </row>
    <row r="2" spans="2:6" ht="12.75">
      <c r="B2" s="26"/>
      <c r="C2" s="26"/>
      <c r="F2" s="1"/>
    </row>
    <row r="3" spans="1:9" ht="15.75">
      <c r="A3" s="2" t="s">
        <v>10</v>
      </c>
      <c r="B3" s="27"/>
      <c r="C3" s="27"/>
      <c r="D3" s="4"/>
      <c r="E3" s="4"/>
      <c r="F3" s="3"/>
      <c r="G3" s="3"/>
      <c r="H3" s="5"/>
      <c r="I3" s="3"/>
    </row>
    <row r="4" spans="1:9" ht="15.75">
      <c r="A4" s="2"/>
      <c r="B4" s="27"/>
      <c r="C4" s="27"/>
      <c r="D4" s="4"/>
      <c r="E4" s="4"/>
      <c r="F4" s="3"/>
      <c r="G4" s="3"/>
      <c r="H4" s="5"/>
      <c r="I4" s="3"/>
    </row>
    <row r="5" spans="1:9" ht="15.75">
      <c r="A5" s="6" t="s">
        <v>0</v>
      </c>
      <c r="B5" s="26"/>
      <c r="C5" s="28"/>
      <c r="D5" s="7"/>
      <c r="E5" s="7"/>
      <c r="F5" s="1"/>
      <c r="H5" s="8"/>
      <c r="I5" s="9"/>
    </row>
    <row r="6" spans="1:9" ht="38.25">
      <c r="A6" s="10" t="s">
        <v>1</v>
      </c>
      <c r="B6" s="29" t="s">
        <v>2</v>
      </c>
      <c r="C6" s="29" t="s">
        <v>3</v>
      </c>
      <c r="D6" s="11" t="s">
        <v>4</v>
      </c>
      <c r="E6" s="12"/>
      <c r="F6" s="10" t="s">
        <v>5</v>
      </c>
      <c r="G6" s="10" t="s">
        <v>6</v>
      </c>
      <c r="H6" s="10" t="s">
        <v>7</v>
      </c>
      <c r="I6" s="23" t="s">
        <v>8</v>
      </c>
    </row>
    <row r="7" spans="1:9" ht="15.75">
      <c r="A7" s="13"/>
      <c r="B7" s="33"/>
      <c r="C7" s="30"/>
      <c r="D7" s="14"/>
      <c r="E7" s="14"/>
      <c r="F7" s="15"/>
      <c r="G7" s="16"/>
      <c r="H7" s="17"/>
      <c r="I7" s="24"/>
    </row>
    <row r="8" spans="1:9" ht="15">
      <c r="A8" s="18" t="s">
        <v>16</v>
      </c>
      <c r="B8" s="32"/>
      <c r="C8" s="31"/>
      <c r="D8" s="19"/>
      <c r="E8" s="20"/>
      <c r="F8" s="34"/>
      <c r="G8" s="21"/>
      <c r="H8" s="18"/>
      <c r="I8" s="25"/>
    </row>
    <row r="9" spans="1:9" ht="15.75">
      <c r="A9" s="35"/>
      <c r="B9" s="36"/>
      <c r="C9" s="36"/>
      <c r="D9" s="37"/>
      <c r="E9" s="37"/>
      <c r="F9" s="38"/>
      <c r="G9" s="39"/>
      <c r="H9" s="35"/>
      <c r="I9" s="35"/>
    </row>
    <row r="10" spans="1:9" ht="15.75">
      <c r="A10" s="40" t="s">
        <v>9</v>
      </c>
      <c r="B10" s="41">
        <v>4400000</v>
      </c>
      <c r="C10" s="42"/>
      <c r="D10" s="37"/>
      <c r="E10" s="37"/>
      <c r="F10" s="43"/>
      <c r="G10" s="44"/>
      <c r="H10" s="43"/>
      <c r="I10" s="45"/>
    </row>
    <row r="11" spans="1:9" ht="15.75">
      <c r="A11" s="61"/>
      <c r="B11" s="41"/>
      <c r="C11" s="42"/>
      <c r="D11" s="37"/>
      <c r="E11" s="37"/>
      <c r="F11" s="62"/>
      <c r="G11" s="44"/>
      <c r="H11" s="43"/>
      <c r="I11" s="45"/>
    </row>
    <row r="12" spans="1:9" ht="15.75">
      <c r="A12" s="40"/>
      <c r="B12" s="41"/>
      <c r="C12" s="42"/>
      <c r="D12" s="37"/>
      <c r="E12" s="37"/>
      <c r="F12" s="43"/>
      <c r="G12" s="44"/>
      <c r="H12" s="43"/>
      <c r="I12" s="45"/>
    </row>
    <row r="13" spans="1:9" ht="15.75">
      <c r="A13" s="40"/>
      <c r="B13" s="41"/>
      <c r="C13" s="42"/>
      <c r="D13" s="37"/>
      <c r="E13" s="37"/>
      <c r="F13" s="43"/>
      <c r="G13" s="44"/>
      <c r="H13" s="43"/>
      <c r="I13" s="45"/>
    </row>
    <row r="14" spans="1:9" ht="15.75">
      <c r="A14" s="40"/>
      <c r="B14" s="41"/>
      <c r="C14" s="42"/>
      <c r="D14" s="37"/>
      <c r="E14" s="37"/>
      <c r="F14" s="43"/>
      <c r="G14" s="44"/>
      <c r="H14" s="43"/>
      <c r="I14" s="45"/>
    </row>
    <row r="15" spans="1:9" ht="15">
      <c r="A15" s="43"/>
      <c r="B15" s="46"/>
      <c r="C15" s="45"/>
      <c r="D15" s="37"/>
      <c r="E15" s="37"/>
      <c r="F15" s="47"/>
      <c r="G15" s="44"/>
      <c r="H15" s="43"/>
      <c r="I15" s="48"/>
    </row>
    <row r="16" spans="1:9" ht="15">
      <c r="A16" s="64" t="s">
        <v>17</v>
      </c>
      <c r="B16" s="46"/>
      <c r="C16" s="45"/>
      <c r="D16" s="37"/>
      <c r="E16" s="37"/>
      <c r="F16" s="47">
        <f>E16-D16+1</f>
        <v>1</v>
      </c>
      <c r="G16" s="44"/>
      <c r="H16" s="43"/>
      <c r="I16" s="48"/>
    </row>
    <row r="17" spans="1:9" ht="15">
      <c r="A17" s="63" t="s">
        <v>11</v>
      </c>
      <c r="B17" s="46">
        <v>2000000</v>
      </c>
      <c r="C17" s="45"/>
      <c r="D17" s="37">
        <v>45250</v>
      </c>
      <c r="E17" s="37">
        <v>45291</v>
      </c>
      <c r="F17" s="47">
        <f>E17-D17+1</f>
        <v>42</v>
      </c>
      <c r="G17" s="44"/>
      <c r="H17" s="43">
        <v>365</v>
      </c>
      <c r="I17" s="48">
        <f>ROUND(B17*G17/H17*F17,2)</f>
        <v>0</v>
      </c>
    </row>
    <row r="18" spans="1:9" ht="15">
      <c r="A18" s="63" t="s">
        <v>12</v>
      </c>
      <c r="B18" s="46">
        <v>2400000</v>
      </c>
      <c r="C18" s="45"/>
      <c r="D18" s="37">
        <v>45280</v>
      </c>
      <c r="E18" s="37">
        <v>45291</v>
      </c>
      <c r="F18" s="47">
        <f>E18-D18+1</f>
        <v>12</v>
      </c>
      <c r="G18" s="44"/>
      <c r="H18" s="43">
        <v>365</v>
      </c>
      <c r="I18" s="48">
        <f>ROUND(B18*G18/H18*F18,2)</f>
        <v>0</v>
      </c>
    </row>
    <row r="19" spans="1:9" ht="15">
      <c r="A19" s="63"/>
      <c r="B19" s="46"/>
      <c r="C19" s="45"/>
      <c r="D19" s="37"/>
      <c r="E19" s="37"/>
      <c r="F19" s="47"/>
      <c r="G19" s="44"/>
      <c r="H19" s="43"/>
      <c r="I19" s="48"/>
    </row>
    <row r="20" spans="1:9" ht="15">
      <c r="A20" s="63"/>
      <c r="B20" s="46">
        <f>SUM(B16:B19)</f>
        <v>4400000</v>
      </c>
      <c r="C20" s="45"/>
      <c r="D20" s="37"/>
      <c r="E20" s="37"/>
      <c r="F20" s="47"/>
      <c r="G20" s="44"/>
      <c r="H20" s="43"/>
      <c r="I20" s="48">
        <f>SUM(I16:I19)</f>
        <v>0</v>
      </c>
    </row>
    <row r="21" spans="1:9" ht="15">
      <c r="A21" s="63"/>
      <c r="B21" s="46"/>
      <c r="C21" s="45"/>
      <c r="D21" s="37"/>
      <c r="E21" s="37"/>
      <c r="F21" s="47"/>
      <c r="G21" s="44"/>
      <c r="H21" s="43"/>
      <c r="I21" s="48"/>
    </row>
    <row r="22" spans="1:9" ht="15">
      <c r="A22" s="43"/>
      <c r="B22" s="46">
        <f>B20</f>
        <v>4400000</v>
      </c>
      <c r="C22" s="45"/>
      <c r="D22" s="37">
        <v>45292</v>
      </c>
      <c r="E22" s="37">
        <v>45322</v>
      </c>
      <c r="F22" s="47">
        <f>E22-D22+1</f>
        <v>31</v>
      </c>
      <c r="G22" s="44"/>
      <c r="H22" s="43">
        <v>365</v>
      </c>
      <c r="I22" s="48">
        <f>ROUND(B22*G22/H22*F22,2)</f>
        <v>0</v>
      </c>
    </row>
    <row r="23" spans="1:9" ht="15.75">
      <c r="A23" s="49">
        <v>45292</v>
      </c>
      <c r="B23" s="50"/>
      <c r="C23" s="66">
        <v>30555</v>
      </c>
      <c r="D23" s="37"/>
      <c r="E23" s="37"/>
      <c r="F23" s="52"/>
      <c r="G23" s="53"/>
      <c r="H23" s="54"/>
      <c r="I23" s="51"/>
    </row>
    <row r="24" spans="1:11" ht="15">
      <c r="A24" s="43"/>
      <c r="B24" s="45">
        <f>B22-C23</f>
        <v>4369445</v>
      </c>
      <c r="C24" s="67"/>
      <c r="D24" s="37">
        <v>45323</v>
      </c>
      <c r="E24" s="37">
        <v>45351</v>
      </c>
      <c r="F24" s="47">
        <f>E24-D24+1</f>
        <v>29</v>
      </c>
      <c r="G24" s="44"/>
      <c r="H24" s="43">
        <v>365</v>
      </c>
      <c r="I24" s="48">
        <f>ROUND(B24*G24/H24*F24,2)</f>
        <v>0</v>
      </c>
      <c r="K24" s="65"/>
    </row>
    <row r="25" spans="1:9" ht="15.75">
      <c r="A25" s="49">
        <v>45323</v>
      </c>
      <c r="B25" s="45"/>
      <c r="C25" s="66">
        <v>30555</v>
      </c>
      <c r="D25" s="37"/>
      <c r="E25" s="55"/>
      <c r="F25" s="52"/>
      <c r="G25" s="53"/>
      <c r="H25" s="54"/>
      <c r="I25" s="51"/>
    </row>
    <row r="26" spans="1:9" ht="15.75">
      <c r="A26" s="49"/>
      <c r="B26" s="45">
        <f>B24-C25</f>
        <v>4338890</v>
      </c>
      <c r="C26" s="66"/>
      <c r="D26" s="37">
        <v>45352</v>
      </c>
      <c r="E26" s="37">
        <v>45382</v>
      </c>
      <c r="F26" s="47">
        <f>E26-D26+1</f>
        <v>31</v>
      </c>
      <c r="G26" s="44"/>
      <c r="H26" s="43">
        <v>365</v>
      </c>
      <c r="I26" s="48">
        <f>ROUND(B26*G26/H26*F26,2)</f>
        <v>0</v>
      </c>
    </row>
    <row r="27" spans="1:9" ht="15.75">
      <c r="A27" s="49">
        <v>45352</v>
      </c>
      <c r="B27" s="45"/>
      <c r="C27" s="67">
        <v>30555</v>
      </c>
      <c r="D27" s="37"/>
      <c r="E27" s="37"/>
      <c r="F27" s="56"/>
      <c r="G27" s="44"/>
      <c r="H27" s="43"/>
      <c r="I27" s="48"/>
    </row>
    <row r="28" spans="1:9" ht="15">
      <c r="A28" s="43"/>
      <c r="B28" s="45">
        <f>B26-C27</f>
        <v>4308335</v>
      </c>
      <c r="C28" s="67"/>
      <c r="D28" s="37">
        <v>45383</v>
      </c>
      <c r="E28" s="37">
        <v>45412</v>
      </c>
      <c r="F28" s="47">
        <f>E28-D28+1</f>
        <v>30</v>
      </c>
      <c r="G28" s="44"/>
      <c r="H28" s="43">
        <v>365</v>
      </c>
      <c r="I28" s="48">
        <f>ROUND(B28*G28/H28*F28,2)</f>
        <v>0</v>
      </c>
    </row>
    <row r="29" spans="1:9" ht="15.75">
      <c r="A29" s="49">
        <v>45383</v>
      </c>
      <c r="B29" s="45"/>
      <c r="C29" s="67">
        <v>30555</v>
      </c>
      <c r="D29" s="37"/>
      <c r="E29" s="37"/>
      <c r="F29" s="52"/>
      <c r="G29" s="53"/>
      <c r="H29" s="54"/>
      <c r="I29" s="51"/>
    </row>
    <row r="30" spans="1:9" ht="15">
      <c r="A30" s="43"/>
      <c r="B30" s="45">
        <f>B28-C29</f>
        <v>4277780</v>
      </c>
      <c r="C30" s="67"/>
      <c r="D30" s="37">
        <v>45413</v>
      </c>
      <c r="E30" s="37">
        <v>45443</v>
      </c>
      <c r="F30" s="47">
        <f>E30-D30+1</f>
        <v>31</v>
      </c>
      <c r="G30" s="44"/>
      <c r="H30" s="43">
        <v>365</v>
      </c>
      <c r="I30" s="48">
        <f>ROUND(B30*G30/H30*F30,2)</f>
        <v>0</v>
      </c>
    </row>
    <row r="31" spans="1:9" ht="15.75">
      <c r="A31" s="49">
        <v>45413</v>
      </c>
      <c r="B31" s="45"/>
      <c r="C31" s="67">
        <f>C29</f>
        <v>30555</v>
      </c>
      <c r="D31" s="37"/>
      <c r="E31" s="37"/>
      <c r="F31" s="52"/>
      <c r="G31" s="53"/>
      <c r="H31" s="43"/>
      <c r="I31" s="48"/>
    </row>
    <row r="32" spans="1:9" ht="15.75">
      <c r="A32" s="49"/>
      <c r="B32" s="45">
        <f>B30-C31</f>
        <v>4247225</v>
      </c>
      <c r="C32" s="67"/>
      <c r="D32" s="37">
        <v>45444</v>
      </c>
      <c r="E32" s="37">
        <v>45473</v>
      </c>
      <c r="F32" s="47">
        <f>E32-D32+1</f>
        <v>30</v>
      </c>
      <c r="G32" s="44"/>
      <c r="H32" s="43">
        <v>365</v>
      </c>
      <c r="I32" s="48">
        <f>ROUND(B32*G32/H32*F32,2)</f>
        <v>0</v>
      </c>
    </row>
    <row r="33" spans="1:9" ht="15.75">
      <c r="A33" s="49">
        <v>45444</v>
      </c>
      <c r="B33" s="45"/>
      <c r="C33" s="67">
        <f>C31</f>
        <v>30555</v>
      </c>
      <c r="D33" s="37"/>
      <c r="E33" s="55"/>
      <c r="F33" s="52"/>
      <c r="G33" s="44"/>
      <c r="H33" s="43"/>
      <c r="I33" s="48"/>
    </row>
    <row r="34" spans="1:9" ht="15">
      <c r="A34" s="43"/>
      <c r="B34" s="45">
        <f>B32-C33</f>
        <v>4216670</v>
      </c>
      <c r="C34" s="67"/>
      <c r="D34" s="37">
        <v>45474</v>
      </c>
      <c r="E34" s="37">
        <v>45504</v>
      </c>
      <c r="F34" s="47">
        <f>E34-D34+1</f>
        <v>31</v>
      </c>
      <c r="G34" s="44"/>
      <c r="H34" s="43">
        <v>365</v>
      </c>
      <c r="I34" s="48">
        <f>ROUND(B34*G34/H34*F34,2)</f>
        <v>0</v>
      </c>
    </row>
    <row r="35" spans="1:9" ht="15.75">
      <c r="A35" s="49">
        <v>45474</v>
      </c>
      <c r="B35" s="45"/>
      <c r="C35" s="67">
        <f>C33</f>
        <v>30555</v>
      </c>
      <c r="D35" s="37"/>
      <c r="E35" s="37"/>
      <c r="F35" s="56"/>
      <c r="G35" s="53"/>
      <c r="H35" s="54"/>
      <c r="I35" s="51"/>
    </row>
    <row r="36" spans="1:9" ht="15">
      <c r="A36" s="43"/>
      <c r="B36" s="45">
        <f>B34-C35</f>
        <v>4186115</v>
      </c>
      <c r="C36" s="67"/>
      <c r="D36" s="37">
        <v>45505</v>
      </c>
      <c r="E36" s="37">
        <v>45535</v>
      </c>
      <c r="F36" s="47">
        <f>E36-D36+1</f>
        <v>31</v>
      </c>
      <c r="G36" s="44"/>
      <c r="H36" s="43">
        <v>365</v>
      </c>
      <c r="I36" s="48">
        <f>ROUND(B36*G36/H36*F36,2)</f>
        <v>0</v>
      </c>
    </row>
    <row r="37" spans="1:9" ht="15.75">
      <c r="A37" s="49">
        <v>45505</v>
      </c>
      <c r="B37" s="45"/>
      <c r="C37" s="67">
        <f>C35</f>
        <v>30555</v>
      </c>
      <c r="D37" s="37"/>
      <c r="E37" s="37"/>
      <c r="F37" s="52"/>
      <c r="G37" s="53"/>
      <c r="H37" s="43"/>
      <c r="I37" s="48"/>
    </row>
    <row r="38" spans="1:9" ht="15.75">
      <c r="A38" s="49"/>
      <c r="B38" s="45">
        <f>B36-C37</f>
        <v>4155560</v>
      </c>
      <c r="C38" s="67"/>
      <c r="D38" s="37">
        <v>45536</v>
      </c>
      <c r="E38" s="37">
        <v>45565</v>
      </c>
      <c r="F38" s="47">
        <f>E38-D38+1</f>
        <v>30</v>
      </c>
      <c r="G38" s="44"/>
      <c r="H38" s="43">
        <v>365</v>
      </c>
      <c r="I38" s="48">
        <f>ROUND(B38*G38/H38*F38,2)</f>
        <v>0</v>
      </c>
    </row>
    <row r="39" spans="1:9" ht="15.75">
      <c r="A39" s="49">
        <v>45536</v>
      </c>
      <c r="B39" s="45"/>
      <c r="C39" s="67">
        <f>C37</f>
        <v>30555</v>
      </c>
      <c r="D39" s="37"/>
      <c r="E39" s="37"/>
      <c r="F39" s="52"/>
      <c r="G39" s="44"/>
      <c r="H39" s="43"/>
      <c r="I39" s="48"/>
    </row>
    <row r="40" spans="1:9" ht="15">
      <c r="A40" s="43"/>
      <c r="B40" s="45">
        <f>B38-C39</f>
        <v>4125005</v>
      </c>
      <c r="C40" s="67"/>
      <c r="D40" s="37">
        <v>45566</v>
      </c>
      <c r="E40" s="37">
        <v>45596</v>
      </c>
      <c r="F40" s="47">
        <f>E40-D40+1</f>
        <v>31</v>
      </c>
      <c r="G40" s="44"/>
      <c r="H40" s="43">
        <v>365</v>
      </c>
      <c r="I40" s="48">
        <f>ROUND(B40*G40/H40*F40,2)</f>
        <v>0</v>
      </c>
    </row>
    <row r="41" spans="1:9" ht="15.75">
      <c r="A41" s="49">
        <v>45566</v>
      </c>
      <c r="B41" s="45"/>
      <c r="C41" s="67">
        <f>C39</f>
        <v>30555</v>
      </c>
      <c r="D41" s="37"/>
      <c r="E41" s="55"/>
      <c r="F41" s="52"/>
      <c r="G41" s="53"/>
      <c r="H41" s="54"/>
      <c r="I41" s="51"/>
    </row>
    <row r="42" spans="1:9" ht="15">
      <c r="A42" s="43"/>
      <c r="B42" s="45">
        <f>B40-C41</f>
        <v>4094450</v>
      </c>
      <c r="C42" s="67"/>
      <c r="D42" s="37">
        <v>45597</v>
      </c>
      <c r="E42" s="37">
        <v>45626</v>
      </c>
      <c r="F42" s="47">
        <f>E42-D42+1</f>
        <v>30</v>
      </c>
      <c r="G42" s="44"/>
      <c r="H42" s="43">
        <v>365</v>
      </c>
      <c r="I42" s="48">
        <f>ROUND(B42*G42/H42*F42,2)</f>
        <v>0</v>
      </c>
    </row>
    <row r="43" spans="1:9" ht="15.75">
      <c r="A43" s="49">
        <v>45597</v>
      </c>
      <c r="B43" s="45"/>
      <c r="C43" s="67">
        <f>C41</f>
        <v>30555</v>
      </c>
      <c r="D43" s="37"/>
      <c r="E43" s="37"/>
      <c r="F43" s="56"/>
      <c r="G43" s="53"/>
      <c r="H43" s="43"/>
      <c r="I43" s="48"/>
    </row>
    <row r="44" spans="1:9" ht="15.75">
      <c r="A44" s="49"/>
      <c r="B44" s="45">
        <f>B42-C43</f>
        <v>4063895</v>
      </c>
      <c r="C44" s="67"/>
      <c r="D44" s="37">
        <v>45627</v>
      </c>
      <c r="E44" s="37">
        <v>45657</v>
      </c>
      <c r="F44" s="47">
        <f>E44-D44+1</f>
        <v>31</v>
      </c>
      <c r="G44" s="44"/>
      <c r="H44" s="43">
        <v>365</v>
      </c>
      <c r="I44" s="48">
        <f>ROUND(B44*G44/H44*F44,2)</f>
        <v>0</v>
      </c>
    </row>
    <row r="45" spans="1:9" ht="15.75">
      <c r="A45" s="49">
        <v>45627</v>
      </c>
      <c r="B45" s="45"/>
      <c r="C45" s="67">
        <f>C43</f>
        <v>30555</v>
      </c>
      <c r="D45" s="37"/>
      <c r="E45" s="37"/>
      <c r="F45" s="52"/>
      <c r="G45" s="44"/>
      <c r="H45" s="43"/>
      <c r="I45" s="48"/>
    </row>
    <row r="46" spans="1:9" ht="15">
      <c r="A46" s="43"/>
      <c r="B46" s="45">
        <f>B44-C45</f>
        <v>4033340</v>
      </c>
      <c r="C46" s="67"/>
      <c r="D46" s="37">
        <v>45658</v>
      </c>
      <c r="E46" s="37">
        <v>45688</v>
      </c>
      <c r="F46" s="47">
        <f>E46-D46+1</f>
        <v>31</v>
      </c>
      <c r="G46" s="44"/>
      <c r="H46" s="43">
        <v>365</v>
      </c>
      <c r="I46" s="48">
        <f>ROUND(B46*G46/H46*F46,2)</f>
        <v>0</v>
      </c>
    </row>
    <row r="47" spans="1:9" ht="15.75">
      <c r="A47" s="49">
        <v>45658</v>
      </c>
      <c r="B47" s="45"/>
      <c r="C47" s="67">
        <f>C45</f>
        <v>30555</v>
      </c>
      <c r="D47" s="37"/>
      <c r="E47" s="37"/>
      <c r="F47" s="52"/>
      <c r="G47" s="53"/>
      <c r="H47" s="54"/>
      <c r="I47" s="51"/>
    </row>
    <row r="48" spans="1:9" ht="15">
      <c r="A48" s="43"/>
      <c r="B48" s="45">
        <f>B46-C47</f>
        <v>4002785</v>
      </c>
      <c r="C48" s="67"/>
      <c r="D48" s="37">
        <v>45689</v>
      </c>
      <c r="E48" s="37">
        <v>45716</v>
      </c>
      <c r="F48" s="47">
        <f>E48-D48+1</f>
        <v>28</v>
      </c>
      <c r="G48" s="44"/>
      <c r="H48" s="43">
        <v>365</v>
      </c>
      <c r="I48" s="48">
        <f>ROUND(B48*G48/H48*F48,2)</f>
        <v>0</v>
      </c>
    </row>
    <row r="49" spans="1:9" ht="15.75">
      <c r="A49" s="49">
        <v>45689</v>
      </c>
      <c r="B49" s="45"/>
      <c r="C49" s="67">
        <f>C47</f>
        <v>30555</v>
      </c>
      <c r="D49" s="37"/>
      <c r="E49" s="55"/>
      <c r="F49" s="52"/>
      <c r="G49" s="53"/>
      <c r="H49" s="43"/>
      <c r="I49" s="48"/>
    </row>
    <row r="50" spans="1:9" ht="15.75">
      <c r="A50" s="49"/>
      <c r="B50" s="45">
        <f>B48-C49</f>
        <v>3972230</v>
      </c>
      <c r="C50" s="67"/>
      <c r="D50" s="37">
        <v>45717</v>
      </c>
      <c r="E50" s="37">
        <v>45747</v>
      </c>
      <c r="F50" s="47">
        <f>E50-D50+1</f>
        <v>31</v>
      </c>
      <c r="G50" s="44"/>
      <c r="H50" s="43">
        <v>365</v>
      </c>
      <c r="I50" s="48">
        <f>ROUND(B50*G50/H50*F50,2)</f>
        <v>0</v>
      </c>
    </row>
    <row r="51" spans="1:9" ht="15.75">
      <c r="A51" s="49">
        <v>45717</v>
      </c>
      <c r="B51" s="45"/>
      <c r="C51" s="67">
        <f>C49</f>
        <v>30555</v>
      </c>
      <c r="D51" s="37"/>
      <c r="E51" s="37"/>
      <c r="F51" s="56"/>
      <c r="G51" s="44"/>
      <c r="H51" s="43"/>
      <c r="I51" s="48"/>
    </row>
    <row r="52" spans="1:9" ht="15">
      <c r="A52" s="43"/>
      <c r="B52" s="45">
        <f>B50-C51</f>
        <v>3941675</v>
      </c>
      <c r="C52" s="67"/>
      <c r="D52" s="37">
        <v>45748</v>
      </c>
      <c r="E52" s="37">
        <v>45777</v>
      </c>
      <c r="F52" s="47">
        <f>E52-D52+1</f>
        <v>30</v>
      </c>
      <c r="G52" s="44"/>
      <c r="H52" s="43">
        <v>365</v>
      </c>
      <c r="I52" s="48">
        <f>ROUND(B52*G52/H52*F52,2)</f>
        <v>0</v>
      </c>
    </row>
    <row r="53" spans="1:9" ht="15.75">
      <c r="A53" s="49">
        <v>45748</v>
      </c>
      <c r="B53" s="45"/>
      <c r="C53" s="67">
        <f>C51</f>
        <v>30555</v>
      </c>
      <c r="D53" s="37"/>
      <c r="E53" s="37"/>
      <c r="F53" s="52"/>
      <c r="G53" s="53"/>
      <c r="H53" s="54"/>
      <c r="I53" s="51"/>
    </row>
    <row r="54" spans="1:9" ht="15">
      <c r="A54" s="43"/>
      <c r="B54" s="45">
        <f>B52-C53</f>
        <v>3911120</v>
      </c>
      <c r="C54" s="67"/>
      <c r="D54" s="37">
        <v>45778</v>
      </c>
      <c r="E54" s="37">
        <v>45808</v>
      </c>
      <c r="F54" s="47">
        <f>E54-D54+1</f>
        <v>31</v>
      </c>
      <c r="G54" s="44"/>
      <c r="H54" s="43">
        <v>365</v>
      </c>
      <c r="I54" s="48">
        <f>ROUND(B54*G54/H54*F54,2)</f>
        <v>0</v>
      </c>
    </row>
    <row r="55" spans="1:9" ht="15.75">
      <c r="A55" s="49">
        <v>45778</v>
      </c>
      <c r="B55" s="45"/>
      <c r="C55" s="67">
        <f>C53</f>
        <v>30555</v>
      </c>
      <c r="D55" s="37"/>
      <c r="E55" s="37"/>
      <c r="F55" s="52"/>
      <c r="G55" s="53"/>
      <c r="H55" s="43"/>
      <c r="I55" s="48"/>
    </row>
    <row r="56" spans="1:9" ht="15.75">
      <c r="A56" s="49"/>
      <c r="B56" s="45">
        <f>B54-C55</f>
        <v>3880565</v>
      </c>
      <c r="C56" s="67"/>
      <c r="D56" s="37">
        <v>45809</v>
      </c>
      <c r="E56" s="37">
        <v>45838</v>
      </c>
      <c r="F56" s="47">
        <f>E56-D56+1</f>
        <v>30</v>
      </c>
      <c r="G56" s="44"/>
      <c r="H56" s="43">
        <v>365</v>
      </c>
      <c r="I56" s="48">
        <f>ROUND(B56*G56/H56*F56,2)</f>
        <v>0</v>
      </c>
    </row>
    <row r="57" spans="1:9" ht="15.75">
      <c r="A57" s="49">
        <v>45809</v>
      </c>
      <c r="B57" s="45"/>
      <c r="C57" s="67">
        <f>C55</f>
        <v>30555</v>
      </c>
      <c r="D57" s="37"/>
      <c r="E57" s="55"/>
      <c r="F57" s="52"/>
      <c r="G57" s="44"/>
      <c r="H57" s="43"/>
      <c r="I57" s="48"/>
    </row>
    <row r="58" spans="1:9" ht="15">
      <c r="A58" s="43"/>
      <c r="B58" s="45">
        <f>B56-C57</f>
        <v>3850010</v>
      </c>
      <c r="C58" s="67"/>
      <c r="D58" s="37">
        <v>45839</v>
      </c>
      <c r="E58" s="37">
        <v>45869</v>
      </c>
      <c r="F58" s="47">
        <f>E58-D58+1</f>
        <v>31</v>
      </c>
      <c r="G58" s="44"/>
      <c r="H58" s="43">
        <v>365</v>
      </c>
      <c r="I58" s="48">
        <f>ROUND(B58*G58/H58*F58,2)</f>
        <v>0</v>
      </c>
    </row>
    <row r="59" spans="1:9" ht="15.75">
      <c r="A59" s="49">
        <v>45839</v>
      </c>
      <c r="B59" s="45"/>
      <c r="C59" s="67">
        <f>C57</f>
        <v>30555</v>
      </c>
      <c r="D59" s="37"/>
      <c r="E59" s="37"/>
      <c r="F59" s="56"/>
      <c r="G59" s="53"/>
      <c r="H59" s="54"/>
      <c r="I59" s="51"/>
    </row>
    <row r="60" spans="1:9" ht="15">
      <c r="A60" s="43"/>
      <c r="B60" s="45">
        <f>B58-C59</f>
        <v>3819455</v>
      </c>
      <c r="C60" s="67"/>
      <c r="D60" s="37">
        <v>45870</v>
      </c>
      <c r="E60" s="37">
        <v>45900</v>
      </c>
      <c r="F60" s="47">
        <f>E60-D60+1</f>
        <v>31</v>
      </c>
      <c r="G60" s="44"/>
      <c r="H60" s="43">
        <v>365</v>
      </c>
      <c r="I60" s="48">
        <f>ROUND(B60*G60/H60*F60,2)</f>
        <v>0</v>
      </c>
    </row>
    <row r="61" spans="1:9" ht="15.75">
      <c r="A61" s="49">
        <v>45870</v>
      </c>
      <c r="B61" s="45"/>
      <c r="C61" s="67">
        <f>C59</f>
        <v>30555</v>
      </c>
      <c r="D61" s="37"/>
      <c r="E61" s="37"/>
      <c r="F61" s="52"/>
      <c r="G61" s="53"/>
      <c r="H61" s="43"/>
      <c r="I61" s="48"/>
    </row>
    <row r="62" spans="1:9" ht="15.75">
      <c r="A62" s="49"/>
      <c r="B62" s="45">
        <f>B60-C61</f>
        <v>3788900</v>
      </c>
      <c r="C62" s="67"/>
      <c r="D62" s="37">
        <v>45901</v>
      </c>
      <c r="E62" s="37">
        <v>45930</v>
      </c>
      <c r="F62" s="47">
        <f>E62-D62+1</f>
        <v>30</v>
      </c>
      <c r="G62" s="44"/>
      <c r="H62" s="43">
        <v>365</v>
      </c>
      <c r="I62" s="48">
        <f>ROUND(B62*G62/H62*F62,2)</f>
        <v>0</v>
      </c>
    </row>
    <row r="63" spans="1:9" ht="15.75">
      <c r="A63" s="49">
        <v>45901</v>
      </c>
      <c r="B63" s="45"/>
      <c r="C63" s="67">
        <f>C61</f>
        <v>30555</v>
      </c>
      <c r="D63" s="37"/>
      <c r="E63" s="37"/>
      <c r="F63" s="52"/>
      <c r="G63" s="44"/>
      <c r="H63" s="43"/>
      <c r="I63" s="48"/>
    </row>
    <row r="64" spans="1:9" ht="15">
      <c r="A64" s="43"/>
      <c r="B64" s="45">
        <f>B62-C63</f>
        <v>3758345</v>
      </c>
      <c r="C64" s="67"/>
      <c r="D64" s="37">
        <v>45931</v>
      </c>
      <c r="E64" s="37">
        <v>45961</v>
      </c>
      <c r="F64" s="47">
        <f>E64-D64+1</f>
        <v>31</v>
      </c>
      <c r="G64" s="44"/>
      <c r="H64" s="43">
        <v>365</v>
      </c>
      <c r="I64" s="48">
        <f>ROUND(B64*G64/H64*F64,2)</f>
        <v>0</v>
      </c>
    </row>
    <row r="65" spans="1:9" ht="15.75">
      <c r="A65" s="49">
        <v>45931</v>
      </c>
      <c r="B65" s="45"/>
      <c r="C65" s="67">
        <f>C63</f>
        <v>30555</v>
      </c>
      <c r="D65" s="37"/>
      <c r="E65" s="55"/>
      <c r="F65" s="52"/>
      <c r="G65" s="53"/>
      <c r="H65" s="54"/>
      <c r="I65" s="51"/>
    </row>
    <row r="66" spans="1:9" ht="15">
      <c r="A66" s="43"/>
      <c r="B66" s="45">
        <f>B64-C65</f>
        <v>3727790</v>
      </c>
      <c r="C66" s="67"/>
      <c r="D66" s="37">
        <v>45962</v>
      </c>
      <c r="E66" s="37">
        <v>45991</v>
      </c>
      <c r="F66" s="47">
        <f>E66-D66+1</f>
        <v>30</v>
      </c>
      <c r="G66" s="44"/>
      <c r="H66" s="43">
        <v>365</v>
      </c>
      <c r="I66" s="48">
        <f>ROUND(B66*G66/H66*F66,2)</f>
        <v>0</v>
      </c>
    </row>
    <row r="67" spans="1:9" ht="15.75">
      <c r="A67" s="49">
        <v>45962</v>
      </c>
      <c r="B67" s="45"/>
      <c r="C67" s="67">
        <f>C65</f>
        <v>30555</v>
      </c>
      <c r="D67" s="37"/>
      <c r="E67" s="37"/>
      <c r="F67" s="56"/>
      <c r="G67" s="53"/>
      <c r="H67" s="43"/>
      <c r="I67" s="48"/>
    </row>
    <row r="68" spans="1:9" ht="15.75">
      <c r="A68" s="49"/>
      <c r="B68" s="45">
        <f>B66-C67</f>
        <v>3697235</v>
      </c>
      <c r="C68" s="67"/>
      <c r="D68" s="37">
        <v>45992</v>
      </c>
      <c r="E68" s="37">
        <v>46022</v>
      </c>
      <c r="F68" s="47">
        <f>E68-D68+1</f>
        <v>31</v>
      </c>
      <c r="G68" s="44"/>
      <c r="H68" s="43">
        <v>365</v>
      </c>
      <c r="I68" s="48">
        <f>ROUND(B68*G68/H68*F68,2)</f>
        <v>0</v>
      </c>
    </row>
    <row r="69" spans="1:9" ht="15.75">
      <c r="A69" s="49">
        <v>45992</v>
      </c>
      <c r="B69" s="45"/>
      <c r="C69" s="67">
        <f>C67</f>
        <v>30555</v>
      </c>
      <c r="D69" s="37"/>
      <c r="E69" s="37"/>
      <c r="F69" s="52"/>
      <c r="G69" s="44"/>
      <c r="H69" s="43"/>
      <c r="I69" s="48"/>
    </row>
    <row r="70" spans="1:9" ht="15">
      <c r="A70" s="43"/>
      <c r="B70" s="45">
        <f>B68-C69</f>
        <v>3666680</v>
      </c>
      <c r="C70" s="67"/>
      <c r="D70" s="37">
        <v>46023</v>
      </c>
      <c r="E70" s="37">
        <v>46053</v>
      </c>
      <c r="F70" s="47">
        <f>E70-D70+1</f>
        <v>31</v>
      </c>
      <c r="G70" s="44"/>
      <c r="H70" s="43">
        <v>365</v>
      </c>
      <c r="I70" s="48">
        <f>ROUND(B70*G70/H70*F70,2)</f>
        <v>0</v>
      </c>
    </row>
    <row r="71" spans="1:9" ht="15.75">
      <c r="A71" s="49">
        <v>46023</v>
      </c>
      <c r="B71" s="45"/>
      <c r="C71" s="67">
        <f>C69</f>
        <v>30555</v>
      </c>
      <c r="D71" s="37"/>
      <c r="E71" s="37"/>
      <c r="F71" s="52"/>
      <c r="G71" s="53"/>
      <c r="H71" s="54"/>
      <c r="I71" s="51"/>
    </row>
    <row r="72" spans="1:9" ht="15">
      <c r="A72" s="43"/>
      <c r="B72" s="45">
        <f>B70-C71</f>
        <v>3636125</v>
      </c>
      <c r="C72" s="67"/>
      <c r="D72" s="37">
        <v>46054</v>
      </c>
      <c r="E72" s="37">
        <v>46081</v>
      </c>
      <c r="F72" s="47">
        <f>E72-D72+1</f>
        <v>28</v>
      </c>
      <c r="G72" s="44"/>
      <c r="H72" s="43">
        <v>365</v>
      </c>
      <c r="I72" s="48">
        <f>ROUND(B72*G72/H72*F72,2)</f>
        <v>0</v>
      </c>
    </row>
    <row r="73" spans="1:9" ht="15.75">
      <c r="A73" s="49">
        <v>46054</v>
      </c>
      <c r="B73" s="45"/>
      <c r="C73" s="67">
        <f>C71</f>
        <v>30555</v>
      </c>
      <c r="D73" s="37"/>
      <c r="E73" s="55"/>
      <c r="F73" s="52"/>
      <c r="G73" s="53"/>
      <c r="H73" s="43"/>
      <c r="I73" s="48"/>
    </row>
    <row r="74" spans="1:9" ht="15.75">
      <c r="A74" s="49"/>
      <c r="B74" s="45">
        <f>B72-C73</f>
        <v>3605570</v>
      </c>
      <c r="C74" s="67"/>
      <c r="D74" s="37">
        <v>46082</v>
      </c>
      <c r="E74" s="37">
        <v>46112</v>
      </c>
      <c r="F74" s="47">
        <f>E74-D74+1</f>
        <v>31</v>
      </c>
      <c r="G74" s="44"/>
      <c r="H74" s="43">
        <v>365</v>
      </c>
      <c r="I74" s="48">
        <f>ROUND(B74*G74/H74*F74,2)</f>
        <v>0</v>
      </c>
    </row>
    <row r="75" spans="1:9" ht="15.75">
      <c r="A75" s="49">
        <v>46082</v>
      </c>
      <c r="B75" s="45"/>
      <c r="C75" s="67">
        <f>C73</f>
        <v>30555</v>
      </c>
      <c r="D75" s="37"/>
      <c r="E75" s="37"/>
      <c r="F75" s="56"/>
      <c r="G75" s="44"/>
      <c r="H75" s="57"/>
      <c r="I75" s="57"/>
    </row>
    <row r="76" spans="1:9" ht="15">
      <c r="A76" s="43"/>
      <c r="B76" s="45">
        <f>B74-C75</f>
        <v>3575015</v>
      </c>
      <c r="C76" s="67"/>
      <c r="D76" s="37">
        <v>46113</v>
      </c>
      <c r="E76" s="37">
        <v>46142</v>
      </c>
      <c r="F76" s="47">
        <f>E76-D76+1</f>
        <v>30</v>
      </c>
      <c r="G76" s="44"/>
      <c r="H76" s="43">
        <v>365</v>
      </c>
      <c r="I76" s="48">
        <f>ROUND(B76*G76/H76*F76,2)</f>
        <v>0</v>
      </c>
    </row>
    <row r="77" spans="1:9" ht="15.75">
      <c r="A77" s="49">
        <v>46113</v>
      </c>
      <c r="B77" s="45"/>
      <c r="C77" s="67">
        <f>C75</f>
        <v>30555</v>
      </c>
      <c r="D77" s="37"/>
      <c r="E77" s="37"/>
      <c r="F77" s="52"/>
      <c r="G77" s="53"/>
      <c r="H77" s="57"/>
      <c r="I77" s="57"/>
    </row>
    <row r="78" spans="1:9" ht="15">
      <c r="A78" s="43"/>
      <c r="B78" s="45">
        <f>B76-C77</f>
        <v>3544460</v>
      </c>
      <c r="C78" s="67"/>
      <c r="D78" s="37">
        <v>46143</v>
      </c>
      <c r="E78" s="37">
        <v>46173</v>
      </c>
      <c r="F78" s="47">
        <f>E78-D78+1</f>
        <v>31</v>
      </c>
      <c r="G78" s="44"/>
      <c r="H78" s="43">
        <v>365</v>
      </c>
      <c r="I78" s="48">
        <f>ROUND(B78*G78/H78*F78,2)</f>
        <v>0</v>
      </c>
    </row>
    <row r="79" spans="1:9" ht="15.75">
      <c r="A79" s="49">
        <v>46143</v>
      </c>
      <c r="B79" s="45"/>
      <c r="C79" s="67">
        <f>C77</f>
        <v>30555</v>
      </c>
      <c r="D79" s="37"/>
      <c r="E79" s="37"/>
      <c r="F79" s="52"/>
      <c r="G79" s="53"/>
      <c r="H79" s="57"/>
      <c r="I79" s="57"/>
    </row>
    <row r="80" spans="1:9" ht="15.75">
      <c r="A80" s="49"/>
      <c r="B80" s="45">
        <f>B78-C79</f>
        <v>3513905</v>
      </c>
      <c r="C80" s="67"/>
      <c r="D80" s="37">
        <v>46174</v>
      </c>
      <c r="E80" s="37">
        <v>46203</v>
      </c>
      <c r="F80" s="47">
        <f>E80-D80+1</f>
        <v>30</v>
      </c>
      <c r="G80" s="44"/>
      <c r="H80" s="43">
        <v>365</v>
      </c>
      <c r="I80" s="48">
        <f>ROUND(B80*G80/H80*F80,2)</f>
        <v>0</v>
      </c>
    </row>
    <row r="81" spans="1:9" ht="15.75">
      <c r="A81" s="49">
        <v>46174</v>
      </c>
      <c r="B81" s="45"/>
      <c r="C81" s="67">
        <f>C79</f>
        <v>30555</v>
      </c>
      <c r="D81" s="37"/>
      <c r="E81" s="55"/>
      <c r="F81" s="52"/>
      <c r="G81" s="44"/>
      <c r="H81" s="57"/>
      <c r="I81" s="57"/>
    </row>
    <row r="82" spans="1:9" ht="15">
      <c r="A82" s="43"/>
      <c r="B82" s="45">
        <f>B80-C81</f>
        <v>3483350</v>
      </c>
      <c r="C82" s="67"/>
      <c r="D82" s="37">
        <v>46204</v>
      </c>
      <c r="E82" s="37">
        <v>46234</v>
      </c>
      <c r="F82" s="47">
        <f>E82-D82+1</f>
        <v>31</v>
      </c>
      <c r="G82" s="44"/>
      <c r="H82" s="43">
        <v>365</v>
      </c>
      <c r="I82" s="48">
        <f>ROUND(B82*G82/H82*F82,2)</f>
        <v>0</v>
      </c>
    </row>
    <row r="83" spans="1:9" ht="15.75">
      <c r="A83" s="49">
        <v>46204</v>
      </c>
      <c r="B83" s="45"/>
      <c r="C83" s="67">
        <f>C81</f>
        <v>30555</v>
      </c>
      <c r="D83" s="37"/>
      <c r="E83" s="37"/>
      <c r="F83" s="56"/>
      <c r="G83" s="53"/>
      <c r="H83" s="57"/>
      <c r="I83" s="57"/>
    </row>
    <row r="84" spans="1:9" ht="15">
      <c r="A84" s="43"/>
      <c r="B84" s="45">
        <f>B82-C83</f>
        <v>3452795</v>
      </c>
      <c r="C84" s="67"/>
      <c r="D84" s="37">
        <v>46235</v>
      </c>
      <c r="E84" s="37">
        <v>46265</v>
      </c>
      <c r="F84" s="47">
        <f>E84-D84+1</f>
        <v>31</v>
      </c>
      <c r="G84" s="44"/>
      <c r="H84" s="43">
        <v>365</v>
      </c>
      <c r="I84" s="48">
        <f>ROUND(B84*G84/H84*F84,2)</f>
        <v>0</v>
      </c>
    </row>
    <row r="85" spans="1:9" ht="15.75">
      <c r="A85" s="49">
        <v>46235</v>
      </c>
      <c r="B85" s="45"/>
      <c r="C85" s="67">
        <f>C83</f>
        <v>30555</v>
      </c>
      <c r="D85" s="37"/>
      <c r="E85" s="37"/>
      <c r="F85" s="52"/>
      <c r="G85" s="53"/>
      <c r="H85" s="57"/>
      <c r="I85" s="57"/>
    </row>
    <row r="86" spans="1:9" ht="15.75">
      <c r="A86" s="49"/>
      <c r="B86" s="45">
        <f>B84-C85</f>
        <v>3422240</v>
      </c>
      <c r="C86" s="67"/>
      <c r="D86" s="37">
        <v>46266</v>
      </c>
      <c r="E86" s="37">
        <v>46295</v>
      </c>
      <c r="F86" s="47">
        <f>E86-D86+1</f>
        <v>30</v>
      </c>
      <c r="G86" s="44"/>
      <c r="H86" s="43">
        <v>365</v>
      </c>
      <c r="I86" s="48">
        <f>ROUND(B86*G86/H86*F86,2)</f>
        <v>0</v>
      </c>
    </row>
    <row r="87" spans="1:9" ht="15.75">
      <c r="A87" s="49">
        <v>46266</v>
      </c>
      <c r="B87" s="45"/>
      <c r="C87" s="67">
        <f>C85</f>
        <v>30555</v>
      </c>
      <c r="D87" s="37"/>
      <c r="E87" s="37"/>
      <c r="F87" s="52"/>
      <c r="G87" s="44"/>
      <c r="H87" s="57"/>
      <c r="I87" s="57"/>
    </row>
    <row r="88" spans="1:9" ht="15">
      <c r="A88" s="43"/>
      <c r="B88" s="45">
        <f>B86-C87</f>
        <v>3391685</v>
      </c>
      <c r="C88" s="67"/>
      <c r="D88" s="37">
        <v>46296</v>
      </c>
      <c r="E88" s="37">
        <v>46326</v>
      </c>
      <c r="F88" s="47">
        <f>E88-D88+1</f>
        <v>31</v>
      </c>
      <c r="G88" s="44"/>
      <c r="H88" s="43">
        <v>365</v>
      </c>
      <c r="I88" s="48">
        <f>ROUND(B88*G88/H88*F88,2)</f>
        <v>0</v>
      </c>
    </row>
    <row r="89" spans="1:9" ht="15.75">
      <c r="A89" s="49">
        <v>46296</v>
      </c>
      <c r="B89" s="45"/>
      <c r="C89" s="67">
        <f>C87</f>
        <v>30555</v>
      </c>
      <c r="D89" s="37"/>
      <c r="E89" s="55"/>
      <c r="F89" s="52"/>
      <c r="G89" s="53"/>
      <c r="H89" s="57"/>
      <c r="I89" s="57"/>
    </row>
    <row r="90" spans="1:9" ht="15">
      <c r="A90" s="43"/>
      <c r="B90" s="45">
        <f>B88-C89</f>
        <v>3361130</v>
      </c>
      <c r="C90" s="67"/>
      <c r="D90" s="37">
        <v>46327</v>
      </c>
      <c r="E90" s="37">
        <v>46356</v>
      </c>
      <c r="F90" s="47">
        <f>E90-D90+1</f>
        <v>30</v>
      </c>
      <c r="G90" s="44"/>
      <c r="H90" s="43">
        <v>365</v>
      </c>
      <c r="I90" s="48">
        <f>ROUND(B90*G90/H90*F90,2)</f>
        <v>0</v>
      </c>
    </row>
    <row r="91" spans="1:9" ht="15.75">
      <c r="A91" s="49">
        <v>46327</v>
      </c>
      <c r="B91" s="45"/>
      <c r="C91" s="67">
        <f>C89</f>
        <v>30555</v>
      </c>
      <c r="D91" s="37"/>
      <c r="E91" s="37"/>
      <c r="F91" s="56"/>
      <c r="G91" s="53"/>
      <c r="H91" s="57"/>
      <c r="I91" s="57"/>
    </row>
    <row r="92" spans="1:9" ht="15.75">
      <c r="A92" s="49"/>
      <c r="B92" s="45">
        <f>B90-C91</f>
        <v>3330575</v>
      </c>
      <c r="C92" s="67"/>
      <c r="D92" s="37">
        <v>46357</v>
      </c>
      <c r="E92" s="37">
        <v>46387</v>
      </c>
      <c r="F92" s="47">
        <f>E92-D92+1</f>
        <v>31</v>
      </c>
      <c r="G92" s="44"/>
      <c r="H92" s="43">
        <v>365</v>
      </c>
      <c r="I92" s="48">
        <f>ROUND(B92*G92/H92*F92,2)</f>
        <v>0</v>
      </c>
    </row>
    <row r="93" spans="1:9" ht="15.75">
      <c r="A93" s="49">
        <v>46357</v>
      </c>
      <c r="B93" s="45"/>
      <c r="C93" s="67">
        <f>C91</f>
        <v>30555</v>
      </c>
      <c r="D93" s="37"/>
      <c r="E93" s="37"/>
      <c r="F93" s="52"/>
      <c r="G93" s="44"/>
      <c r="H93" s="57"/>
      <c r="I93" s="57"/>
    </row>
    <row r="94" spans="1:9" ht="15">
      <c r="A94" s="43"/>
      <c r="B94" s="45">
        <f>B92-C93</f>
        <v>3300020</v>
      </c>
      <c r="C94" s="67"/>
      <c r="D94" s="37">
        <v>46388</v>
      </c>
      <c r="E94" s="37">
        <v>46418</v>
      </c>
      <c r="F94" s="47">
        <f>E94-D94+1</f>
        <v>31</v>
      </c>
      <c r="G94" s="44"/>
      <c r="H94" s="43">
        <v>365</v>
      </c>
      <c r="I94" s="48">
        <f>ROUND(B94*G94/H94*F94,2)</f>
        <v>0</v>
      </c>
    </row>
    <row r="95" spans="1:9" ht="15.75">
      <c r="A95" s="49">
        <v>46388</v>
      </c>
      <c r="B95" s="45"/>
      <c r="C95" s="67">
        <f>C93</f>
        <v>30555</v>
      </c>
      <c r="D95" s="37"/>
      <c r="E95" s="37"/>
      <c r="F95" s="52"/>
      <c r="G95" s="53"/>
      <c r="H95" s="57"/>
      <c r="I95" s="57"/>
    </row>
    <row r="96" spans="1:9" ht="15">
      <c r="A96" s="43"/>
      <c r="B96" s="45">
        <f>B94-C95</f>
        <v>3269465</v>
      </c>
      <c r="C96" s="67"/>
      <c r="D96" s="37">
        <v>46419</v>
      </c>
      <c r="E96" s="37">
        <v>46446</v>
      </c>
      <c r="F96" s="47">
        <f>E96-D96+1</f>
        <v>28</v>
      </c>
      <c r="G96" s="44"/>
      <c r="H96" s="43">
        <v>365</v>
      </c>
      <c r="I96" s="48">
        <f>ROUND(B96*G96/H96*F96,2)</f>
        <v>0</v>
      </c>
    </row>
    <row r="97" spans="1:9" ht="15.75">
      <c r="A97" s="49">
        <v>46419</v>
      </c>
      <c r="B97" s="45"/>
      <c r="C97" s="67">
        <f>C95</f>
        <v>30555</v>
      </c>
      <c r="D97" s="37"/>
      <c r="E97" s="55"/>
      <c r="F97" s="52"/>
      <c r="G97" s="53"/>
      <c r="H97" s="57"/>
      <c r="I97" s="57"/>
    </row>
    <row r="98" spans="1:9" ht="15.75">
      <c r="A98" s="49"/>
      <c r="B98" s="45">
        <f>B96-C97</f>
        <v>3238910</v>
      </c>
      <c r="C98" s="67"/>
      <c r="D98" s="37">
        <v>46447</v>
      </c>
      <c r="E98" s="37">
        <v>46477</v>
      </c>
      <c r="F98" s="47">
        <f>E98-D98+1</f>
        <v>31</v>
      </c>
      <c r="G98" s="44"/>
      <c r="H98" s="43">
        <v>365</v>
      </c>
      <c r="I98" s="48">
        <f>ROUND(B98*G98/H98*F98,2)</f>
        <v>0</v>
      </c>
    </row>
    <row r="99" spans="1:9" ht="15.75">
      <c r="A99" s="49">
        <v>46447</v>
      </c>
      <c r="B99" s="45"/>
      <c r="C99" s="67">
        <f>C97</f>
        <v>30555</v>
      </c>
      <c r="D99" s="37"/>
      <c r="E99" s="37"/>
      <c r="F99" s="56"/>
      <c r="G99" s="44"/>
      <c r="H99" s="57"/>
      <c r="I99" s="57"/>
    </row>
    <row r="100" spans="1:9" ht="15">
      <c r="A100" s="43"/>
      <c r="B100" s="45">
        <f>B98-C99</f>
        <v>3208355</v>
      </c>
      <c r="C100" s="67"/>
      <c r="D100" s="37">
        <v>46478</v>
      </c>
      <c r="E100" s="37">
        <v>46507</v>
      </c>
      <c r="F100" s="47">
        <f>E100-D100+1</f>
        <v>30</v>
      </c>
      <c r="G100" s="44"/>
      <c r="H100" s="43">
        <v>365</v>
      </c>
      <c r="I100" s="48">
        <f>ROUND(B100*G100/H100*F100,2)</f>
        <v>0</v>
      </c>
    </row>
    <row r="101" spans="1:9" ht="15.75">
      <c r="A101" s="49">
        <v>46478</v>
      </c>
      <c r="B101" s="45"/>
      <c r="C101" s="67">
        <f>C99</f>
        <v>30555</v>
      </c>
      <c r="D101" s="37"/>
      <c r="E101" s="37"/>
      <c r="F101" s="52"/>
      <c r="G101" s="53"/>
      <c r="H101" s="57"/>
      <c r="I101" s="57"/>
    </row>
    <row r="102" spans="1:9" ht="15">
      <c r="A102" s="43"/>
      <c r="B102" s="45">
        <f>B100-C101</f>
        <v>3177800</v>
      </c>
      <c r="C102" s="67"/>
      <c r="D102" s="37">
        <v>46508</v>
      </c>
      <c r="E102" s="37">
        <v>46538</v>
      </c>
      <c r="F102" s="47">
        <f>E102-D102+1</f>
        <v>31</v>
      </c>
      <c r="G102" s="44"/>
      <c r="H102" s="43">
        <v>365</v>
      </c>
      <c r="I102" s="48">
        <f>ROUND(B102*G102/H102*F102,2)</f>
        <v>0</v>
      </c>
    </row>
    <row r="103" spans="1:9" ht="15.75">
      <c r="A103" s="49">
        <v>46508</v>
      </c>
      <c r="B103" s="45"/>
      <c r="C103" s="67">
        <f>C101</f>
        <v>30555</v>
      </c>
      <c r="D103" s="37"/>
      <c r="E103" s="37"/>
      <c r="F103" s="52"/>
      <c r="G103" s="53"/>
      <c r="H103" s="57"/>
      <c r="I103" s="57"/>
    </row>
    <row r="104" spans="1:9" ht="15.75">
      <c r="A104" s="49"/>
      <c r="B104" s="45">
        <f>B102-C103</f>
        <v>3147245</v>
      </c>
      <c r="C104" s="67"/>
      <c r="D104" s="37">
        <v>46539</v>
      </c>
      <c r="E104" s="37">
        <v>46568</v>
      </c>
      <c r="F104" s="47">
        <f>E104-D104+1</f>
        <v>30</v>
      </c>
      <c r="G104" s="44"/>
      <c r="H104" s="43">
        <v>365</v>
      </c>
      <c r="I104" s="48">
        <f>ROUND(B104*G104/H104*F104,2)</f>
        <v>0</v>
      </c>
    </row>
    <row r="105" spans="1:9" ht="15.75">
      <c r="A105" s="49">
        <v>46539</v>
      </c>
      <c r="B105" s="45"/>
      <c r="C105" s="67">
        <f>C103</f>
        <v>30555</v>
      </c>
      <c r="D105" s="37"/>
      <c r="E105" s="55"/>
      <c r="F105" s="52"/>
      <c r="G105" s="44"/>
      <c r="H105" s="57"/>
      <c r="I105" s="57"/>
    </row>
    <row r="106" spans="1:9" ht="15">
      <c r="A106" s="43"/>
      <c r="B106" s="45">
        <f>B104-C105</f>
        <v>3116690</v>
      </c>
      <c r="C106" s="67"/>
      <c r="D106" s="37">
        <v>46569</v>
      </c>
      <c r="E106" s="37">
        <v>46599</v>
      </c>
      <c r="F106" s="47">
        <f>E106-D106+1</f>
        <v>31</v>
      </c>
      <c r="G106" s="44"/>
      <c r="H106" s="43">
        <v>365</v>
      </c>
      <c r="I106" s="48">
        <f>ROUND(B106*G106/H106*F106,2)</f>
        <v>0</v>
      </c>
    </row>
    <row r="107" spans="1:9" ht="15.75">
      <c r="A107" s="49">
        <v>46569</v>
      </c>
      <c r="B107" s="45"/>
      <c r="C107" s="67">
        <f>C105</f>
        <v>30555</v>
      </c>
      <c r="D107" s="37"/>
      <c r="E107" s="37"/>
      <c r="F107" s="56"/>
      <c r="G107" s="53"/>
      <c r="H107" s="57"/>
      <c r="I107" s="57"/>
    </row>
    <row r="108" spans="1:9" ht="15">
      <c r="A108" s="43"/>
      <c r="B108" s="45">
        <f>B106-C107</f>
        <v>3086135</v>
      </c>
      <c r="C108" s="67"/>
      <c r="D108" s="37">
        <v>46600</v>
      </c>
      <c r="E108" s="37">
        <v>46630</v>
      </c>
      <c r="F108" s="47">
        <f>E108-D108+1</f>
        <v>31</v>
      </c>
      <c r="G108" s="44"/>
      <c r="H108" s="43">
        <v>365</v>
      </c>
      <c r="I108" s="48">
        <f>ROUND(B108*G108/H108*F108,2)</f>
        <v>0</v>
      </c>
    </row>
    <row r="109" spans="1:9" ht="15.75">
      <c r="A109" s="49">
        <v>46600</v>
      </c>
      <c r="B109" s="45"/>
      <c r="C109" s="67">
        <f>C107</f>
        <v>30555</v>
      </c>
      <c r="D109" s="37"/>
      <c r="E109" s="37"/>
      <c r="F109" s="52"/>
      <c r="G109" s="53"/>
      <c r="H109" s="57"/>
      <c r="I109" s="57"/>
    </row>
    <row r="110" spans="1:9" ht="15.75">
      <c r="A110" s="49"/>
      <c r="B110" s="45">
        <f>B108-C109</f>
        <v>3055580</v>
      </c>
      <c r="C110" s="67"/>
      <c r="D110" s="37">
        <v>46631</v>
      </c>
      <c r="E110" s="37">
        <v>46660</v>
      </c>
      <c r="F110" s="47">
        <f>E110-D110+1</f>
        <v>30</v>
      </c>
      <c r="G110" s="44"/>
      <c r="H110" s="43">
        <v>365</v>
      </c>
      <c r="I110" s="48">
        <f>ROUND(B110*G110/H110*F110,2)</f>
        <v>0</v>
      </c>
    </row>
    <row r="111" spans="1:9" ht="15.75">
      <c r="A111" s="49">
        <v>46631</v>
      </c>
      <c r="B111" s="45"/>
      <c r="C111" s="67">
        <f>C109</f>
        <v>30555</v>
      </c>
      <c r="D111" s="37"/>
      <c r="E111" s="37"/>
      <c r="F111" s="52"/>
      <c r="G111" s="44"/>
      <c r="H111" s="57"/>
      <c r="I111" s="57"/>
    </row>
    <row r="112" spans="1:9" ht="15">
      <c r="A112" s="43"/>
      <c r="B112" s="45">
        <f>B110-C111</f>
        <v>3025025</v>
      </c>
      <c r="C112" s="67"/>
      <c r="D112" s="37">
        <v>46661</v>
      </c>
      <c r="E112" s="37">
        <v>46691</v>
      </c>
      <c r="F112" s="47">
        <f>E112-D112+1</f>
        <v>31</v>
      </c>
      <c r="G112" s="44"/>
      <c r="H112" s="43">
        <v>365</v>
      </c>
      <c r="I112" s="48">
        <f>ROUND(B112*G112/H112*F112,2)</f>
        <v>0</v>
      </c>
    </row>
    <row r="113" spans="1:9" ht="15.75">
      <c r="A113" s="49">
        <v>46661</v>
      </c>
      <c r="B113" s="45"/>
      <c r="C113" s="67">
        <f>C111</f>
        <v>30555</v>
      </c>
      <c r="D113" s="37"/>
      <c r="E113" s="55"/>
      <c r="F113" s="52"/>
      <c r="G113" s="53"/>
      <c r="H113" s="57"/>
      <c r="I113" s="57"/>
    </row>
    <row r="114" spans="1:9" ht="15">
      <c r="A114" s="43"/>
      <c r="B114" s="45">
        <f>B112-C113</f>
        <v>2994470</v>
      </c>
      <c r="C114" s="67"/>
      <c r="D114" s="37">
        <v>46692</v>
      </c>
      <c r="E114" s="37">
        <v>46721</v>
      </c>
      <c r="F114" s="47">
        <f>E114-D114+1</f>
        <v>30</v>
      </c>
      <c r="G114" s="44"/>
      <c r="H114" s="43">
        <v>365</v>
      </c>
      <c r="I114" s="48">
        <f>ROUND(B114*G114/H114*F114,2)</f>
        <v>0</v>
      </c>
    </row>
    <row r="115" spans="1:9" ht="15.75">
      <c r="A115" s="49">
        <v>46692</v>
      </c>
      <c r="B115" s="45"/>
      <c r="C115" s="67">
        <f>C113</f>
        <v>30555</v>
      </c>
      <c r="D115" s="37"/>
      <c r="E115" s="37"/>
      <c r="F115" s="56"/>
      <c r="G115" s="53"/>
      <c r="H115" s="57"/>
      <c r="I115" s="57"/>
    </row>
    <row r="116" spans="1:9" ht="15.75">
      <c r="A116" s="49"/>
      <c r="B116" s="45">
        <f>B114-C115</f>
        <v>2963915</v>
      </c>
      <c r="C116" s="67"/>
      <c r="D116" s="37">
        <v>46722</v>
      </c>
      <c r="E116" s="37">
        <v>46752</v>
      </c>
      <c r="F116" s="47">
        <f>E116-D116+1</f>
        <v>31</v>
      </c>
      <c r="G116" s="44"/>
      <c r="H116" s="43">
        <v>365</v>
      </c>
      <c r="I116" s="48">
        <f>ROUND(B116*G116/H116*F116,2)</f>
        <v>0</v>
      </c>
    </row>
    <row r="117" spans="1:9" ht="15.75">
      <c r="A117" s="49">
        <v>46722</v>
      </c>
      <c r="B117" s="45"/>
      <c r="C117" s="67">
        <f>C115</f>
        <v>30555</v>
      </c>
      <c r="D117" s="37"/>
      <c r="E117" s="37"/>
      <c r="F117" s="52"/>
      <c r="G117" s="44"/>
      <c r="H117" s="57"/>
      <c r="I117" s="57"/>
    </row>
    <row r="118" spans="1:9" ht="15">
      <c r="A118" s="43"/>
      <c r="B118" s="45">
        <f>B116-C117</f>
        <v>2933360</v>
      </c>
      <c r="C118" s="67"/>
      <c r="D118" s="37">
        <v>46753</v>
      </c>
      <c r="E118" s="37">
        <v>46783</v>
      </c>
      <c r="F118" s="47">
        <f>E118-D118+1</f>
        <v>31</v>
      </c>
      <c r="G118" s="44"/>
      <c r="H118" s="43">
        <v>365</v>
      </c>
      <c r="I118" s="48">
        <f>ROUND(B118*G118/H118*F118,2)</f>
        <v>0</v>
      </c>
    </row>
    <row r="119" spans="1:9" ht="15.75">
      <c r="A119" s="49">
        <v>46753</v>
      </c>
      <c r="B119" s="45"/>
      <c r="C119" s="67">
        <f>C117</f>
        <v>30555</v>
      </c>
      <c r="D119" s="37"/>
      <c r="E119" s="37"/>
      <c r="F119" s="52"/>
      <c r="G119" s="53"/>
      <c r="H119" s="57"/>
      <c r="I119" s="57"/>
    </row>
    <row r="120" spans="1:9" ht="15">
      <c r="A120" s="43"/>
      <c r="B120" s="45">
        <f>B118-C119</f>
        <v>2902805</v>
      </c>
      <c r="C120" s="67"/>
      <c r="D120" s="37">
        <v>46784</v>
      </c>
      <c r="E120" s="37">
        <v>46812</v>
      </c>
      <c r="F120" s="47">
        <f>E120-D120+1</f>
        <v>29</v>
      </c>
      <c r="G120" s="44"/>
      <c r="H120" s="43">
        <v>365</v>
      </c>
      <c r="I120" s="48">
        <f>ROUND(B120*G120/H120*F120,2)</f>
        <v>0</v>
      </c>
    </row>
    <row r="121" spans="1:9" ht="15.75">
      <c r="A121" s="49">
        <v>46784</v>
      </c>
      <c r="B121" s="45"/>
      <c r="C121" s="67">
        <f>C119</f>
        <v>30555</v>
      </c>
      <c r="D121" s="37"/>
      <c r="E121" s="55"/>
      <c r="F121" s="52"/>
      <c r="G121" s="53"/>
      <c r="H121" s="57"/>
      <c r="I121" s="57"/>
    </row>
    <row r="122" spans="1:9" ht="15.75">
      <c r="A122" s="49"/>
      <c r="B122" s="45">
        <f>B120-C121</f>
        <v>2872250</v>
      </c>
      <c r="C122" s="67"/>
      <c r="D122" s="37">
        <v>46813</v>
      </c>
      <c r="E122" s="37">
        <v>46843</v>
      </c>
      <c r="F122" s="47">
        <f>E122-D122+1</f>
        <v>31</v>
      </c>
      <c r="G122" s="44"/>
      <c r="H122" s="43">
        <v>365</v>
      </c>
      <c r="I122" s="48">
        <f>ROUND(B122*G122/H122*F122,2)</f>
        <v>0</v>
      </c>
    </row>
    <row r="123" spans="1:9" ht="15.75">
      <c r="A123" s="49">
        <v>46813</v>
      </c>
      <c r="B123" s="45"/>
      <c r="C123" s="67">
        <f>C121</f>
        <v>30555</v>
      </c>
      <c r="D123" s="37"/>
      <c r="E123" s="37"/>
      <c r="F123" s="56"/>
      <c r="G123" s="44"/>
      <c r="H123" s="57"/>
      <c r="I123" s="57"/>
    </row>
    <row r="124" spans="1:9" ht="15">
      <c r="A124" s="43"/>
      <c r="B124" s="45">
        <f>B122-C123</f>
        <v>2841695</v>
      </c>
      <c r="C124" s="67"/>
      <c r="D124" s="37">
        <v>46844</v>
      </c>
      <c r="E124" s="37">
        <v>46873</v>
      </c>
      <c r="F124" s="47">
        <f>E124-D124+1</f>
        <v>30</v>
      </c>
      <c r="G124" s="44"/>
      <c r="H124" s="43">
        <v>365</v>
      </c>
      <c r="I124" s="48">
        <f>ROUND(B124*G124/H124*F124,2)</f>
        <v>0</v>
      </c>
    </row>
    <row r="125" spans="1:9" ht="15.75">
      <c r="A125" s="49">
        <v>46844</v>
      </c>
      <c r="B125" s="45"/>
      <c r="C125" s="67">
        <f>C123</f>
        <v>30555</v>
      </c>
      <c r="D125" s="37"/>
      <c r="E125" s="37"/>
      <c r="F125" s="52"/>
      <c r="G125" s="53"/>
      <c r="H125" s="57"/>
      <c r="I125" s="57"/>
    </row>
    <row r="126" spans="1:9" ht="15">
      <c r="A126" s="43"/>
      <c r="B126" s="45">
        <f>B124-C125</f>
        <v>2811140</v>
      </c>
      <c r="C126" s="67"/>
      <c r="D126" s="37">
        <v>46874</v>
      </c>
      <c r="E126" s="37">
        <v>46904</v>
      </c>
      <c r="F126" s="47">
        <f>E126-D126+1</f>
        <v>31</v>
      </c>
      <c r="G126" s="44"/>
      <c r="H126" s="43">
        <v>365</v>
      </c>
      <c r="I126" s="48">
        <f>ROUND(B126*G126/H126*F126,2)</f>
        <v>0</v>
      </c>
    </row>
    <row r="127" spans="1:9" ht="15.75">
      <c r="A127" s="49">
        <v>46874</v>
      </c>
      <c r="B127" s="45"/>
      <c r="C127" s="67">
        <f>C125</f>
        <v>30555</v>
      </c>
      <c r="D127" s="37"/>
      <c r="E127" s="37"/>
      <c r="F127" s="52"/>
      <c r="G127" s="53"/>
      <c r="H127" s="57"/>
      <c r="I127" s="57"/>
    </row>
    <row r="128" spans="1:9" ht="15.75">
      <c r="A128" s="49"/>
      <c r="B128" s="45">
        <f>B126-C127</f>
        <v>2780585</v>
      </c>
      <c r="C128" s="67"/>
      <c r="D128" s="37">
        <v>46905</v>
      </c>
      <c r="E128" s="37">
        <v>46934</v>
      </c>
      <c r="F128" s="47">
        <f>E128-D128+1</f>
        <v>30</v>
      </c>
      <c r="G128" s="44"/>
      <c r="H128" s="43">
        <v>365</v>
      </c>
      <c r="I128" s="48">
        <f>ROUND(B128*G128/H128*F128,2)</f>
        <v>0</v>
      </c>
    </row>
    <row r="129" spans="1:9" ht="15.75">
      <c r="A129" s="49">
        <v>46905</v>
      </c>
      <c r="B129" s="45"/>
      <c r="C129" s="67">
        <f>C127</f>
        <v>30555</v>
      </c>
      <c r="D129" s="37"/>
      <c r="E129" s="55"/>
      <c r="F129" s="52"/>
      <c r="G129" s="44"/>
      <c r="H129" s="57"/>
      <c r="I129" s="57"/>
    </row>
    <row r="130" spans="1:9" ht="15">
      <c r="A130" s="43"/>
      <c r="B130" s="45">
        <f>B128-C129</f>
        <v>2750030</v>
      </c>
      <c r="C130" s="67"/>
      <c r="D130" s="37">
        <v>46935</v>
      </c>
      <c r="E130" s="37">
        <v>46965</v>
      </c>
      <c r="F130" s="47">
        <f>E130-D130+1</f>
        <v>31</v>
      </c>
      <c r="G130" s="44"/>
      <c r="H130" s="43">
        <v>365</v>
      </c>
      <c r="I130" s="48">
        <f>ROUND(B130*G130/H130*F130,2)</f>
        <v>0</v>
      </c>
    </row>
    <row r="131" spans="1:9" ht="15.75">
      <c r="A131" s="49">
        <v>46935</v>
      </c>
      <c r="B131" s="45"/>
      <c r="C131" s="67">
        <f>C129</f>
        <v>30555</v>
      </c>
      <c r="D131" s="37"/>
      <c r="E131" s="37"/>
      <c r="F131" s="56"/>
      <c r="G131" s="53"/>
      <c r="H131" s="57"/>
      <c r="I131" s="57"/>
    </row>
    <row r="132" spans="1:9" ht="15">
      <c r="A132" s="43"/>
      <c r="B132" s="45">
        <f>B130-C131</f>
        <v>2719475</v>
      </c>
      <c r="C132" s="67"/>
      <c r="D132" s="37">
        <v>46966</v>
      </c>
      <c r="E132" s="37">
        <v>46996</v>
      </c>
      <c r="F132" s="47">
        <f>E132-D132+1</f>
        <v>31</v>
      </c>
      <c r="G132" s="44"/>
      <c r="H132" s="43">
        <v>365</v>
      </c>
      <c r="I132" s="48">
        <f>ROUND(B132*G132/H132*F132,2)</f>
        <v>0</v>
      </c>
    </row>
    <row r="133" spans="1:9" ht="15.75">
      <c r="A133" s="49">
        <v>46966</v>
      </c>
      <c r="B133" s="45"/>
      <c r="C133" s="67">
        <f>C131</f>
        <v>30555</v>
      </c>
      <c r="D133" s="37"/>
      <c r="E133" s="37"/>
      <c r="F133" s="52"/>
      <c r="G133" s="53"/>
      <c r="H133" s="57"/>
      <c r="I133" s="57"/>
    </row>
    <row r="134" spans="1:9" ht="15.75">
      <c r="A134" s="49"/>
      <c r="B134" s="45">
        <f>B132-C133</f>
        <v>2688920</v>
      </c>
      <c r="C134" s="67"/>
      <c r="D134" s="37">
        <v>46997</v>
      </c>
      <c r="E134" s="37">
        <v>47026</v>
      </c>
      <c r="F134" s="47">
        <f>E134-D134+1</f>
        <v>30</v>
      </c>
      <c r="G134" s="44"/>
      <c r="H134" s="43">
        <v>365</v>
      </c>
      <c r="I134" s="48">
        <f>ROUND(B134*G134/H134*F134,2)</f>
        <v>0</v>
      </c>
    </row>
    <row r="135" spans="1:9" ht="15.75">
      <c r="A135" s="49">
        <v>46997</v>
      </c>
      <c r="B135" s="45"/>
      <c r="C135" s="67">
        <f>C133</f>
        <v>30555</v>
      </c>
      <c r="D135" s="37"/>
      <c r="E135" s="37"/>
      <c r="F135" s="52"/>
      <c r="G135" s="44"/>
      <c r="H135" s="57"/>
      <c r="I135" s="57"/>
    </row>
    <row r="136" spans="1:9" ht="15">
      <c r="A136" s="43"/>
      <c r="B136" s="45">
        <f>B134-C135</f>
        <v>2658365</v>
      </c>
      <c r="C136" s="67"/>
      <c r="D136" s="37">
        <v>47027</v>
      </c>
      <c r="E136" s="37">
        <v>47057</v>
      </c>
      <c r="F136" s="47">
        <f>E136-D136+1</f>
        <v>31</v>
      </c>
      <c r="G136" s="44"/>
      <c r="H136" s="43">
        <v>365</v>
      </c>
      <c r="I136" s="48">
        <f>ROUND(B136*G136/H136*F136,2)</f>
        <v>0</v>
      </c>
    </row>
    <row r="137" spans="1:9" ht="15.75">
      <c r="A137" s="49">
        <v>47027</v>
      </c>
      <c r="B137" s="45"/>
      <c r="C137" s="67">
        <f>C135</f>
        <v>30555</v>
      </c>
      <c r="D137" s="37"/>
      <c r="E137" s="55"/>
      <c r="F137" s="52"/>
      <c r="G137" s="53"/>
      <c r="H137" s="57"/>
      <c r="I137" s="57"/>
    </row>
    <row r="138" spans="1:9" ht="15">
      <c r="A138" s="43"/>
      <c r="B138" s="45">
        <f>B136-C137</f>
        <v>2627810</v>
      </c>
      <c r="C138" s="67"/>
      <c r="D138" s="37">
        <v>47058</v>
      </c>
      <c r="E138" s="37">
        <v>47087</v>
      </c>
      <c r="F138" s="47">
        <f>E138-D138+1</f>
        <v>30</v>
      </c>
      <c r="G138" s="44"/>
      <c r="H138" s="43">
        <v>365</v>
      </c>
      <c r="I138" s="48">
        <f>ROUND(B138*G138/H138*F138,2)</f>
        <v>0</v>
      </c>
    </row>
    <row r="139" spans="1:9" ht="15.75">
      <c r="A139" s="49">
        <v>47058</v>
      </c>
      <c r="B139" s="45"/>
      <c r="C139" s="67">
        <f>C137</f>
        <v>30555</v>
      </c>
      <c r="D139" s="37"/>
      <c r="E139" s="37"/>
      <c r="F139" s="56"/>
      <c r="G139" s="53"/>
      <c r="H139" s="57"/>
      <c r="I139" s="57"/>
    </row>
    <row r="140" spans="1:9" ht="15.75">
      <c r="A140" s="49"/>
      <c r="B140" s="45">
        <f>B138-C139</f>
        <v>2597255</v>
      </c>
      <c r="C140" s="67"/>
      <c r="D140" s="37">
        <v>47088</v>
      </c>
      <c r="E140" s="37">
        <v>47118</v>
      </c>
      <c r="F140" s="47">
        <f>E140-D140+1</f>
        <v>31</v>
      </c>
      <c r="G140" s="44"/>
      <c r="H140" s="43">
        <v>365</v>
      </c>
      <c r="I140" s="48">
        <f>ROUND(B140*G140/H140*F140,2)</f>
        <v>0</v>
      </c>
    </row>
    <row r="141" spans="1:9" ht="15.75">
      <c r="A141" s="49">
        <v>47088</v>
      </c>
      <c r="B141" s="45"/>
      <c r="C141" s="67">
        <f>C139</f>
        <v>30555</v>
      </c>
      <c r="D141" s="37"/>
      <c r="E141" s="37"/>
      <c r="F141" s="52"/>
      <c r="G141" s="44"/>
      <c r="H141" s="57"/>
      <c r="I141" s="57"/>
    </row>
    <row r="142" spans="1:9" ht="15">
      <c r="A142" s="43"/>
      <c r="B142" s="45">
        <f>B140-C141</f>
        <v>2566700</v>
      </c>
      <c r="C142" s="67"/>
      <c r="D142" s="37">
        <v>47119</v>
      </c>
      <c r="E142" s="37">
        <v>47149</v>
      </c>
      <c r="F142" s="47">
        <f>E142-D142+1</f>
        <v>31</v>
      </c>
      <c r="G142" s="44"/>
      <c r="H142" s="43">
        <v>365</v>
      </c>
      <c r="I142" s="48">
        <f>ROUND(B142*G142/H142*F142,2)</f>
        <v>0</v>
      </c>
    </row>
    <row r="143" spans="1:9" ht="15.75">
      <c r="A143" s="49">
        <v>47119</v>
      </c>
      <c r="B143" s="45"/>
      <c r="C143" s="67">
        <f>C141</f>
        <v>30555</v>
      </c>
      <c r="D143" s="37"/>
      <c r="E143" s="37"/>
      <c r="F143" s="52"/>
      <c r="G143" s="53"/>
      <c r="H143" s="57"/>
      <c r="I143" s="57"/>
    </row>
    <row r="144" spans="1:9" ht="15">
      <c r="A144" s="43"/>
      <c r="B144" s="45">
        <f>B142-C143</f>
        <v>2536145</v>
      </c>
      <c r="C144" s="67"/>
      <c r="D144" s="37">
        <v>47150</v>
      </c>
      <c r="E144" s="37">
        <v>47177</v>
      </c>
      <c r="F144" s="47">
        <f>E144-D144+1</f>
        <v>28</v>
      </c>
      <c r="G144" s="44"/>
      <c r="H144" s="43">
        <v>365</v>
      </c>
      <c r="I144" s="48">
        <f>ROUND(B144*G144/H144*F144,2)</f>
        <v>0</v>
      </c>
    </row>
    <row r="145" spans="1:9" ht="15.75">
      <c r="A145" s="49">
        <v>47150</v>
      </c>
      <c r="B145" s="45"/>
      <c r="C145" s="67">
        <f>C143</f>
        <v>30555</v>
      </c>
      <c r="D145" s="37"/>
      <c r="E145" s="55"/>
      <c r="F145" s="52"/>
      <c r="G145" s="53"/>
      <c r="H145" s="57"/>
      <c r="I145" s="57"/>
    </row>
    <row r="146" spans="1:9" ht="15.75">
      <c r="A146" s="49"/>
      <c r="B146" s="45">
        <f>B144-C145</f>
        <v>2505590</v>
      </c>
      <c r="C146" s="67"/>
      <c r="D146" s="37">
        <v>47178</v>
      </c>
      <c r="E146" s="37">
        <v>47208</v>
      </c>
      <c r="F146" s="47">
        <f>E146-D146+1</f>
        <v>31</v>
      </c>
      <c r="G146" s="44"/>
      <c r="H146" s="43">
        <v>365</v>
      </c>
      <c r="I146" s="48">
        <f>ROUND(B146*G146/H146*F146,2)</f>
        <v>0</v>
      </c>
    </row>
    <row r="147" spans="1:9" ht="15.75">
      <c r="A147" s="49">
        <v>47178</v>
      </c>
      <c r="B147" s="45"/>
      <c r="C147" s="67">
        <f>C145</f>
        <v>30555</v>
      </c>
      <c r="D147" s="37"/>
      <c r="E147" s="37"/>
      <c r="F147" s="56"/>
      <c r="G147" s="44"/>
      <c r="H147" s="57"/>
      <c r="I147" s="57"/>
    </row>
    <row r="148" spans="1:9" ht="15">
      <c r="A148" s="43"/>
      <c r="B148" s="45">
        <f>B146-C147</f>
        <v>2475035</v>
      </c>
      <c r="C148" s="67"/>
      <c r="D148" s="37">
        <v>47209</v>
      </c>
      <c r="E148" s="37">
        <v>47238</v>
      </c>
      <c r="F148" s="47">
        <f>E148-D148+1</f>
        <v>30</v>
      </c>
      <c r="G148" s="44"/>
      <c r="H148" s="43">
        <v>365</v>
      </c>
      <c r="I148" s="48">
        <f>ROUND(B148*G148/H148*F148,2)</f>
        <v>0</v>
      </c>
    </row>
    <row r="149" spans="1:9" ht="15.75">
      <c r="A149" s="49">
        <v>47209</v>
      </c>
      <c r="B149" s="45"/>
      <c r="C149" s="67">
        <f>C147</f>
        <v>30555</v>
      </c>
      <c r="D149" s="37"/>
      <c r="E149" s="37"/>
      <c r="F149" s="52"/>
      <c r="G149" s="53"/>
      <c r="H149" s="57"/>
      <c r="I149" s="57"/>
    </row>
    <row r="150" spans="1:9" ht="15">
      <c r="A150" s="43"/>
      <c r="B150" s="45">
        <f>B148-C149</f>
        <v>2444480</v>
      </c>
      <c r="C150" s="67"/>
      <c r="D150" s="37">
        <v>47239</v>
      </c>
      <c r="E150" s="37">
        <v>47269</v>
      </c>
      <c r="F150" s="47">
        <f>E150-D150+1</f>
        <v>31</v>
      </c>
      <c r="G150" s="44"/>
      <c r="H150" s="43">
        <v>365</v>
      </c>
      <c r="I150" s="48">
        <f>ROUND(B150*G150/H150*F150,2)</f>
        <v>0</v>
      </c>
    </row>
    <row r="151" spans="1:9" ht="15.75">
      <c r="A151" s="49">
        <v>47239</v>
      </c>
      <c r="B151" s="45"/>
      <c r="C151" s="67">
        <f>C149</f>
        <v>30555</v>
      </c>
      <c r="D151" s="37"/>
      <c r="E151" s="37"/>
      <c r="F151" s="52"/>
      <c r="G151" s="53"/>
      <c r="H151" s="57"/>
      <c r="I151" s="57"/>
    </row>
    <row r="152" spans="1:9" ht="15.75">
      <c r="A152" s="49"/>
      <c r="B152" s="45">
        <f>B150-C151</f>
        <v>2413925</v>
      </c>
      <c r="C152" s="67"/>
      <c r="D152" s="37">
        <v>47270</v>
      </c>
      <c r="E152" s="37">
        <v>47299</v>
      </c>
      <c r="F152" s="47">
        <f>E152-D152+1</f>
        <v>30</v>
      </c>
      <c r="G152" s="44"/>
      <c r="H152" s="43">
        <v>365</v>
      </c>
      <c r="I152" s="48">
        <f>ROUND(B152*G152/H152*F152,2)</f>
        <v>0</v>
      </c>
    </row>
    <row r="153" spans="1:9" ht="15.75">
      <c r="A153" s="49">
        <v>47270</v>
      </c>
      <c r="B153" s="45"/>
      <c r="C153" s="67">
        <f>C151</f>
        <v>30555</v>
      </c>
      <c r="D153" s="37"/>
      <c r="E153" s="55"/>
      <c r="F153" s="52"/>
      <c r="G153" s="44"/>
      <c r="H153" s="57"/>
      <c r="I153" s="57"/>
    </row>
    <row r="154" spans="1:9" ht="15">
      <c r="A154" s="43"/>
      <c r="B154" s="45">
        <f>B152-C153</f>
        <v>2383370</v>
      </c>
      <c r="C154" s="67"/>
      <c r="D154" s="37">
        <v>47300</v>
      </c>
      <c r="E154" s="37">
        <v>47330</v>
      </c>
      <c r="F154" s="47">
        <f>E154-D154+1</f>
        <v>31</v>
      </c>
      <c r="G154" s="44"/>
      <c r="H154" s="43">
        <v>365</v>
      </c>
      <c r="I154" s="48">
        <f>ROUND(B154*G154/H154*F154,2)</f>
        <v>0</v>
      </c>
    </row>
    <row r="155" spans="1:9" ht="15.75">
      <c r="A155" s="49">
        <v>47300</v>
      </c>
      <c r="B155" s="45"/>
      <c r="C155" s="67">
        <f>C153</f>
        <v>30555</v>
      </c>
      <c r="D155" s="37"/>
      <c r="E155" s="37"/>
      <c r="F155" s="56"/>
      <c r="G155" s="53"/>
      <c r="H155" s="57"/>
      <c r="I155" s="57"/>
    </row>
    <row r="156" spans="1:9" ht="15">
      <c r="A156" s="43"/>
      <c r="B156" s="45">
        <f>B154-C155</f>
        <v>2352815</v>
      </c>
      <c r="C156" s="67"/>
      <c r="D156" s="37">
        <v>47331</v>
      </c>
      <c r="E156" s="37">
        <v>47361</v>
      </c>
      <c r="F156" s="47">
        <f>E156-D156+1</f>
        <v>31</v>
      </c>
      <c r="G156" s="44"/>
      <c r="H156" s="43">
        <v>365</v>
      </c>
      <c r="I156" s="48">
        <f>ROUND(B156*G156/H156*F156,2)</f>
        <v>0</v>
      </c>
    </row>
    <row r="157" spans="1:9" ht="15.75">
      <c r="A157" s="49">
        <v>47331</v>
      </c>
      <c r="B157" s="45"/>
      <c r="C157" s="67">
        <f>C155</f>
        <v>30555</v>
      </c>
      <c r="D157" s="37"/>
      <c r="E157" s="37"/>
      <c r="F157" s="52"/>
      <c r="G157" s="53"/>
      <c r="H157" s="57"/>
      <c r="I157" s="57"/>
    </row>
    <row r="158" spans="1:9" ht="15.75">
      <c r="A158" s="49"/>
      <c r="B158" s="45">
        <f>B156-C157</f>
        <v>2322260</v>
      </c>
      <c r="C158" s="67"/>
      <c r="D158" s="37">
        <v>47362</v>
      </c>
      <c r="E158" s="37">
        <v>47391</v>
      </c>
      <c r="F158" s="47">
        <f>E158-D158+1</f>
        <v>30</v>
      </c>
      <c r="G158" s="44"/>
      <c r="H158" s="43">
        <v>365</v>
      </c>
      <c r="I158" s="48">
        <f>ROUND(B158*G158/H158*F158,2)</f>
        <v>0</v>
      </c>
    </row>
    <row r="159" spans="1:9" ht="15.75">
      <c r="A159" s="49">
        <v>47362</v>
      </c>
      <c r="B159" s="45"/>
      <c r="C159" s="67">
        <f>C157</f>
        <v>30555</v>
      </c>
      <c r="D159" s="37"/>
      <c r="E159" s="37"/>
      <c r="F159" s="52"/>
      <c r="G159" s="44"/>
      <c r="H159" s="57"/>
      <c r="I159" s="57"/>
    </row>
    <row r="160" spans="1:9" ht="15">
      <c r="A160" s="43"/>
      <c r="B160" s="45">
        <f>B158-C159</f>
        <v>2291705</v>
      </c>
      <c r="C160" s="67"/>
      <c r="D160" s="37">
        <v>47392</v>
      </c>
      <c r="E160" s="37">
        <v>47422</v>
      </c>
      <c r="F160" s="47">
        <f>E160-D160+1</f>
        <v>31</v>
      </c>
      <c r="G160" s="44"/>
      <c r="H160" s="43">
        <v>365</v>
      </c>
      <c r="I160" s="48">
        <f>ROUND(B160*G160/H160*F160,2)</f>
        <v>0</v>
      </c>
    </row>
    <row r="161" spans="1:9" ht="15.75">
      <c r="A161" s="49">
        <v>47392</v>
      </c>
      <c r="B161" s="45"/>
      <c r="C161" s="67">
        <f>C159</f>
        <v>30555</v>
      </c>
      <c r="D161" s="37"/>
      <c r="E161" s="55"/>
      <c r="F161" s="52"/>
      <c r="G161" s="53"/>
      <c r="H161" s="57"/>
      <c r="I161" s="57"/>
    </row>
    <row r="162" spans="1:9" ht="15">
      <c r="A162" s="43"/>
      <c r="B162" s="45">
        <f aca="true" t="shared" si="0" ref="B162:B224">B160-C161</f>
        <v>2261150</v>
      </c>
      <c r="C162" s="67"/>
      <c r="D162" s="37">
        <v>47423</v>
      </c>
      <c r="E162" s="37">
        <v>47452</v>
      </c>
      <c r="F162" s="47">
        <f>E162-D162+1</f>
        <v>30</v>
      </c>
      <c r="G162" s="44"/>
      <c r="H162" s="43">
        <v>365</v>
      </c>
      <c r="I162" s="48">
        <f>ROUND(B162*G162/H162*F162,2)</f>
        <v>0</v>
      </c>
    </row>
    <row r="163" spans="1:9" ht="15.75">
      <c r="A163" s="49">
        <v>47423</v>
      </c>
      <c r="B163" s="45"/>
      <c r="C163" s="67">
        <f>C161</f>
        <v>30555</v>
      </c>
      <c r="D163" s="37"/>
      <c r="E163" s="37"/>
      <c r="F163" s="56"/>
      <c r="G163" s="53"/>
      <c r="H163" s="57"/>
      <c r="I163" s="57"/>
    </row>
    <row r="164" spans="1:9" ht="15.75">
      <c r="A164" s="49"/>
      <c r="B164" s="45">
        <f t="shared" si="0"/>
        <v>2230595</v>
      </c>
      <c r="C164" s="67"/>
      <c r="D164" s="37">
        <v>47453</v>
      </c>
      <c r="E164" s="37">
        <v>47483</v>
      </c>
      <c r="F164" s="47">
        <f>E164-D164+1</f>
        <v>31</v>
      </c>
      <c r="G164" s="44"/>
      <c r="H164" s="43">
        <v>365</v>
      </c>
      <c r="I164" s="48">
        <f>ROUND(B164*G164/H164*F164,2)</f>
        <v>0</v>
      </c>
    </row>
    <row r="165" spans="1:9" ht="15.75">
      <c r="A165" s="49">
        <v>47453</v>
      </c>
      <c r="B165" s="45"/>
      <c r="C165" s="67">
        <f>C163</f>
        <v>30555</v>
      </c>
      <c r="D165" s="37"/>
      <c r="E165" s="37"/>
      <c r="F165" s="52"/>
      <c r="G165" s="44"/>
      <c r="H165" s="57"/>
      <c r="I165" s="57"/>
    </row>
    <row r="166" spans="1:9" ht="15">
      <c r="A166" s="43"/>
      <c r="B166" s="45">
        <f t="shared" si="0"/>
        <v>2200040</v>
      </c>
      <c r="C166" s="67"/>
      <c r="D166" s="37">
        <v>47484</v>
      </c>
      <c r="E166" s="37">
        <v>47514</v>
      </c>
      <c r="F166" s="47">
        <f>E166-D166+1</f>
        <v>31</v>
      </c>
      <c r="G166" s="44"/>
      <c r="H166" s="43">
        <v>365</v>
      </c>
      <c r="I166" s="48">
        <f>ROUND(B166*G166/H166*F166,2)</f>
        <v>0</v>
      </c>
    </row>
    <row r="167" spans="1:9" ht="15.75">
      <c r="A167" s="49">
        <v>47484</v>
      </c>
      <c r="B167" s="45"/>
      <c r="C167" s="67">
        <f>C165</f>
        <v>30555</v>
      </c>
      <c r="D167" s="37"/>
      <c r="E167" s="37"/>
      <c r="F167" s="52"/>
      <c r="G167" s="53"/>
      <c r="H167" s="57"/>
      <c r="I167" s="57"/>
    </row>
    <row r="168" spans="1:9" ht="15">
      <c r="A168" s="43"/>
      <c r="B168" s="45">
        <f t="shared" si="0"/>
        <v>2169485</v>
      </c>
      <c r="C168" s="67"/>
      <c r="D168" s="37">
        <v>47515</v>
      </c>
      <c r="E168" s="37">
        <v>47542</v>
      </c>
      <c r="F168" s="47">
        <f>E168-D168+1</f>
        <v>28</v>
      </c>
      <c r="G168" s="44"/>
      <c r="H168" s="43">
        <v>365</v>
      </c>
      <c r="I168" s="48">
        <f>ROUND(B168*G168/H168*F168,2)</f>
        <v>0</v>
      </c>
    </row>
    <row r="169" spans="1:9" ht="15.75">
      <c r="A169" s="49">
        <v>47515</v>
      </c>
      <c r="B169" s="45"/>
      <c r="C169" s="67">
        <f>C167</f>
        <v>30555</v>
      </c>
      <c r="D169" s="37"/>
      <c r="E169" s="55"/>
      <c r="F169" s="52"/>
      <c r="G169" s="53"/>
      <c r="H169" s="57"/>
      <c r="I169" s="57"/>
    </row>
    <row r="170" spans="1:9" ht="15.75">
      <c r="A170" s="49"/>
      <c r="B170" s="45">
        <f t="shared" si="0"/>
        <v>2138930</v>
      </c>
      <c r="C170" s="67"/>
      <c r="D170" s="37">
        <v>47543</v>
      </c>
      <c r="E170" s="37">
        <v>47573</v>
      </c>
      <c r="F170" s="47">
        <f>E170-D170+1</f>
        <v>31</v>
      </c>
      <c r="G170" s="44"/>
      <c r="H170" s="43">
        <v>365</v>
      </c>
      <c r="I170" s="48">
        <f>ROUND(B170*G170/H170*F170,2)</f>
        <v>0</v>
      </c>
    </row>
    <row r="171" spans="1:9" ht="15.75">
      <c r="A171" s="49">
        <v>47543</v>
      </c>
      <c r="B171" s="45"/>
      <c r="C171" s="67">
        <f>C169</f>
        <v>30555</v>
      </c>
      <c r="D171" s="37"/>
      <c r="E171" s="37"/>
      <c r="F171" s="56"/>
      <c r="G171" s="44"/>
      <c r="H171" s="57"/>
      <c r="I171" s="57"/>
    </row>
    <row r="172" spans="1:9" ht="15">
      <c r="A172" s="43"/>
      <c r="B172" s="45">
        <f t="shared" si="0"/>
        <v>2108375</v>
      </c>
      <c r="C172" s="67"/>
      <c r="D172" s="37">
        <v>47574</v>
      </c>
      <c r="E172" s="37">
        <v>47603</v>
      </c>
      <c r="F172" s="47">
        <f>E172-D172+1</f>
        <v>30</v>
      </c>
      <c r="G172" s="44"/>
      <c r="H172" s="43">
        <v>365</v>
      </c>
      <c r="I172" s="48">
        <f>ROUND(B172*G172/H172*F172,2)</f>
        <v>0</v>
      </c>
    </row>
    <row r="173" spans="1:9" ht="15.75">
      <c r="A173" s="49">
        <v>47574</v>
      </c>
      <c r="B173" s="45"/>
      <c r="C173" s="67">
        <f>C171</f>
        <v>30555</v>
      </c>
      <c r="D173" s="37"/>
      <c r="E173" s="37"/>
      <c r="F173" s="52"/>
      <c r="G173" s="53"/>
      <c r="H173" s="57"/>
      <c r="I173" s="57"/>
    </row>
    <row r="174" spans="1:9" ht="15">
      <c r="A174" s="43"/>
      <c r="B174" s="45">
        <f t="shared" si="0"/>
        <v>2077820</v>
      </c>
      <c r="C174" s="67"/>
      <c r="D174" s="37">
        <v>47604</v>
      </c>
      <c r="E174" s="37">
        <v>47634</v>
      </c>
      <c r="F174" s="47">
        <f>E174-D174+1</f>
        <v>31</v>
      </c>
      <c r="G174" s="44"/>
      <c r="H174" s="43">
        <v>365</v>
      </c>
      <c r="I174" s="48">
        <f>ROUND(B174*G174/H174*F174,2)</f>
        <v>0</v>
      </c>
    </row>
    <row r="175" spans="1:9" ht="15.75">
      <c r="A175" s="49">
        <v>47604</v>
      </c>
      <c r="B175" s="45"/>
      <c r="C175" s="67">
        <f>C173</f>
        <v>30555</v>
      </c>
      <c r="D175" s="37"/>
      <c r="E175" s="37"/>
      <c r="F175" s="52"/>
      <c r="G175" s="53"/>
      <c r="H175" s="57"/>
      <c r="I175" s="57"/>
    </row>
    <row r="176" spans="1:9" ht="15.75">
      <c r="A176" s="49"/>
      <c r="B176" s="45">
        <f t="shared" si="0"/>
        <v>2047265</v>
      </c>
      <c r="C176" s="67"/>
      <c r="D176" s="37">
        <v>47635</v>
      </c>
      <c r="E176" s="37">
        <v>47664</v>
      </c>
      <c r="F176" s="47">
        <f>E176-D176+1</f>
        <v>30</v>
      </c>
      <c r="G176" s="44"/>
      <c r="H176" s="43">
        <v>365</v>
      </c>
      <c r="I176" s="48">
        <f>ROUND(B176*G176/H176*F176,2)</f>
        <v>0</v>
      </c>
    </row>
    <row r="177" spans="1:9" ht="15.75">
      <c r="A177" s="49">
        <v>47635</v>
      </c>
      <c r="B177" s="45"/>
      <c r="C177" s="67">
        <f>C175</f>
        <v>30555</v>
      </c>
      <c r="D177" s="37"/>
      <c r="E177" s="55"/>
      <c r="F177" s="52"/>
      <c r="G177" s="44"/>
      <c r="H177" s="57"/>
      <c r="I177" s="57"/>
    </row>
    <row r="178" spans="1:9" ht="15">
      <c r="A178" s="43"/>
      <c r="B178" s="45">
        <f t="shared" si="0"/>
        <v>2016710</v>
      </c>
      <c r="C178" s="67"/>
      <c r="D178" s="37">
        <v>47665</v>
      </c>
      <c r="E178" s="37">
        <v>47695</v>
      </c>
      <c r="F178" s="47">
        <f>E178-D178+1</f>
        <v>31</v>
      </c>
      <c r="G178" s="44"/>
      <c r="H178" s="43">
        <v>365</v>
      </c>
      <c r="I178" s="48">
        <f>ROUND(B178*G178/H178*F178,2)</f>
        <v>0</v>
      </c>
    </row>
    <row r="179" spans="1:9" ht="15.75">
      <c r="A179" s="49">
        <v>47665</v>
      </c>
      <c r="B179" s="45"/>
      <c r="C179" s="67">
        <f>C177</f>
        <v>30555</v>
      </c>
      <c r="D179" s="37"/>
      <c r="E179" s="37"/>
      <c r="F179" s="56"/>
      <c r="G179" s="53"/>
      <c r="H179" s="57"/>
      <c r="I179" s="57"/>
    </row>
    <row r="180" spans="1:9" ht="15">
      <c r="A180" s="43"/>
      <c r="B180" s="45">
        <f t="shared" si="0"/>
        <v>1986155</v>
      </c>
      <c r="C180" s="67"/>
      <c r="D180" s="37">
        <v>47696</v>
      </c>
      <c r="E180" s="37">
        <v>47726</v>
      </c>
      <c r="F180" s="47">
        <f>E180-D180+1</f>
        <v>31</v>
      </c>
      <c r="G180" s="44"/>
      <c r="H180" s="43">
        <v>365</v>
      </c>
      <c r="I180" s="48">
        <f>ROUND(B180*G180/H180*F180,2)</f>
        <v>0</v>
      </c>
    </row>
    <row r="181" spans="1:9" ht="15.75">
      <c r="A181" s="49">
        <v>47696</v>
      </c>
      <c r="B181" s="45"/>
      <c r="C181" s="67">
        <f>C179</f>
        <v>30555</v>
      </c>
      <c r="D181" s="37"/>
      <c r="E181" s="37"/>
      <c r="F181" s="52"/>
      <c r="G181" s="53"/>
      <c r="H181" s="57"/>
      <c r="I181" s="57"/>
    </row>
    <row r="182" spans="1:9" ht="15.75">
      <c r="A182" s="49"/>
      <c r="B182" s="45">
        <f t="shared" si="0"/>
        <v>1955600</v>
      </c>
      <c r="C182" s="67"/>
      <c r="D182" s="37">
        <v>47727</v>
      </c>
      <c r="E182" s="37">
        <v>47756</v>
      </c>
      <c r="F182" s="47">
        <f>E182-D182+1</f>
        <v>30</v>
      </c>
      <c r="G182" s="44"/>
      <c r="H182" s="43">
        <v>365</v>
      </c>
      <c r="I182" s="48">
        <f>ROUND(B182*G182/H182*F182,2)</f>
        <v>0</v>
      </c>
    </row>
    <row r="183" spans="1:9" ht="15.75">
      <c r="A183" s="49">
        <v>47727</v>
      </c>
      <c r="B183" s="45"/>
      <c r="C183" s="67">
        <f>C181</f>
        <v>30555</v>
      </c>
      <c r="D183" s="37"/>
      <c r="E183" s="37"/>
      <c r="F183" s="52"/>
      <c r="G183" s="44"/>
      <c r="H183" s="57"/>
      <c r="I183" s="57"/>
    </row>
    <row r="184" spans="1:9" ht="15">
      <c r="A184" s="43"/>
      <c r="B184" s="45">
        <f t="shared" si="0"/>
        <v>1925045</v>
      </c>
      <c r="C184" s="67"/>
      <c r="D184" s="37">
        <v>47757</v>
      </c>
      <c r="E184" s="37">
        <v>47787</v>
      </c>
      <c r="F184" s="47">
        <f>E184-D184+1</f>
        <v>31</v>
      </c>
      <c r="G184" s="44"/>
      <c r="H184" s="43">
        <v>365</v>
      </c>
      <c r="I184" s="48">
        <f>ROUND(B184*G184/H184*F184,2)</f>
        <v>0</v>
      </c>
    </row>
    <row r="185" spans="1:9" ht="15.75">
      <c r="A185" s="49">
        <v>47757</v>
      </c>
      <c r="B185" s="45"/>
      <c r="C185" s="67">
        <f>C183</f>
        <v>30555</v>
      </c>
      <c r="D185" s="37"/>
      <c r="E185" s="55"/>
      <c r="F185" s="52"/>
      <c r="G185" s="53"/>
      <c r="H185" s="57"/>
      <c r="I185" s="57"/>
    </row>
    <row r="186" spans="1:9" ht="15">
      <c r="A186" s="43"/>
      <c r="B186" s="45">
        <f t="shared" si="0"/>
        <v>1894490</v>
      </c>
      <c r="C186" s="67"/>
      <c r="D186" s="37">
        <v>47788</v>
      </c>
      <c r="E186" s="37">
        <v>47817</v>
      </c>
      <c r="F186" s="47">
        <f>E186-D186+1</f>
        <v>30</v>
      </c>
      <c r="G186" s="44"/>
      <c r="H186" s="43">
        <v>365</v>
      </c>
      <c r="I186" s="48">
        <f>ROUND(B186*G186/H186*F186,2)</f>
        <v>0</v>
      </c>
    </row>
    <row r="187" spans="1:9" ht="15.75">
      <c r="A187" s="49">
        <v>47788</v>
      </c>
      <c r="B187" s="45"/>
      <c r="C187" s="67">
        <f>C185</f>
        <v>30555</v>
      </c>
      <c r="D187" s="37"/>
      <c r="E187" s="37"/>
      <c r="F187" s="56"/>
      <c r="G187" s="53"/>
      <c r="H187" s="57"/>
      <c r="I187" s="57"/>
    </row>
    <row r="188" spans="1:9" ht="15.75">
      <c r="A188" s="49"/>
      <c r="B188" s="45">
        <f t="shared" si="0"/>
        <v>1863935</v>
      </c>
      <c r="C188" s="67"/>
      <c r="D188" s="37">
        <v>47818</v>
      </c>
      <c r="E188" s="37">
        <v>47848</v>
      </c>
      <c r="F188" s="47">
        <f>E188-D188+1</f>
        <v>31</v>
      </c>
      <c r="G188" s="44"/>
      <c r="H188" s="43">
        <v>365</v>
      </c>
      <c r="I188" s="48">
        <f>ROUND(B188*G188/H188*F188,2)</f>
        <v>0</v>
      </c>
    </row>
    <row r="189" spans="1:9" ht="15.75">
      <c r="A189" s="49">
        <v>47818</v>
      </c>
      <c r="B189" s="45"/>
      <c r="C189" s="67">
        <f>C187</f>
        <v>30555</v>
      </c>
      <c r="D189" s="37"/>
      <c r="E189" s="37"/>
      <c r="F189" s="52"/>
      <c r="G189" s="44"/>
      <c r="H189" s="57"/>
      <c r="I189" s="57"/>
    </row>
    <row r="190" spans="1:9" ht="15">
      <c r="A190" s="43"/>
      <c r="B190" s="45">
        <f t="shared" si="0"/>
        <v>1833380</v>
      </c>
      <c r="C190" s="67"/>
      <c r="D190" s="37">
        <v>47849</v>
      </c>
      <c r="E190" s="37">
        <v>47879</v>
      </c>
      <c r="F190" s="47">
        <f>E190-D190+1</f>
        <v>31</v>
      </c>
      <c r="G190" s="44"/>
      <c r="H190" s="43">
        <v>365</v>
      </c>
      <c r="I190" s="48">
        <f>ROUND(B190*G190/H190*F190,2)</f>
        <v>0</v>
      </c>
    </row>
    <row r="191" spans="1:9" ht="15.75">
      <c r="A191" s="49">
        <v>47849</v>
      </c>
      <c r="B191" s="45"/>
      <c r="C191" s="67">
        <f>C189</f>
        <v>30555</v>
      </c>
      <c r="D191" s="37"/>
      <c r="E191" s="37"/>
      <c r="F191" s="52"/>
      <c r="G191" s="53"/>
      <c r="H191" s="57"/>
      <c r="I191" s="57"/>
    </row>
    <row r="192" spans="1:9" ht="15">
      <c r="A192" s="43"/>
      <c r="B192" s="45">
        <f t="shared" si="0"/>
        <v>1802825</v>
      </c>
      <c r="C192" s="67"/>
      <c r="D192" s="37">
        <v>47880</v>
      </c>
      <c r="E192" s="37">
        <v>47907</v>
      </c>
      <c r="F192" s="47">
        <f>E192-D192+1</f>
        <v>28</v>
      </c>
      <c r="G192" s="44"/>
      <c r="H192" s="43">
        <v>365</v>
      </c>
      <c r="I192" s="48">
        <f>ROUND(B192*G192/H192*F192,2)</f>
        <v>0</v>
      </c>
    </row>
    <row r="193" spans="1:9" ht="15.75">
      <c r="A193" s="49">
        <v>47880</v>
      </c>
      <c r="B193" s="45"/>
      <c r="C193" s="67">
        <f>C191</f>
        <v>30555</v>
      </c>
      <c r="D193" s="37"/>
      <c r="E193" s="55"/>
      <c r="F193" s="52"/>
      <c r="G193" s="53"/>
      <c r="H193" s="57"/>
      <c r="I193" s="57"/>
    </row>
    <row r="194" spans="1:9" ht="15.75">
      <c r="A194" s="49"/>
      <c r="B194" s="45">
        <f t="shared" si="0"/>
        <v>1772270</v>
      </c>
      <c r="C194" s="67"/>
      <c r="D194" s="37">
        <v>47908</v>
      </c>
      <c r="E194" s="37">
        <v>47938</v>
      </c>
      <c r="F194" s="47">
        <f>E194-D194+1</f>
        <v>31</v>
      </c>
      <c r="G194" s="44"/>
      <c r="H194" s="43">
        <v>365</v>
      </c>
      <c r="I194" s="48">
        <f>ROUND(B194*G194/H194*F194,2)</f>
        <v>0</v>
      </c>
    </row>
    <row r="195" spans="1:9" ht="15.75">
      <c r="A195" s="49">
        <v>47908</v>
      </c>
      <c r="B195" s="45"/>
      <c r="C195" s="67">
        <f>C193</f>
        <v>30555</v>
      </c>
      <c r="D195" s="37"/>
      <c r="E195" s="37"/>
      <c r="F195" s="56"/>
      <c r="G195" s="44"/>
      <c r="H195" s="57"/>
      <c r="I195" s="57"/>
    </row>
    <row r="196" spans="1:9" ht="15">
      <c r="A196" s="43"/>
      <c r="B196" s="45">
        <f t="shared" si="0"/>
        <v>1741715</v>
      </c>
      <c r="C196" s="67"/>
      <c r="D196" s="37">
        <v>47939</v>
      </c>
      <c r="E196" s="37">
        <v>47968</v>
      </c>
      <c r="F196" s="47">
        <f>E196-D196+1</f>
        <v>30</v>
      </c>
      <c r="G196" s="44"/>
      <c r="H196" s="43">
        <v>365</v>
      </c>
      <c r="I196" s="48">
        <f>ROUND(B196*G196/H196*F196,2)</f>
        <v>0</v>
      </c>
    </row>
    <row r="197" spans="1:9" ht="15.75">
      <c r="A197" s="49">
        <v>47939</v>
      </c>
      <c r="B197" s="45"/>
      <c r="C197" s="67">
        <f>C195</f>
        <v>30555</v>
      </c>
      <c r="D197" s="37"/>
      <c r="E197" s="37"/>
      <c r="F197" s="52"/>
      <c r="G197" s="53"/>
      <c r="H197" s="57"/>
      <c r="I197" s="57"/>
    </row>
    <row r="198" spans="1:9" ht="15">
      <c r="A198" s="43"/>
      <c r="B198" s="45">
        <f t="shared" si="0"/>
        <v>1711160</v>
      </c>
      <c r="C198" s="67"/>
      <c r="D198" s="37">
        <v>47969</v>
      </c>
      <c r="E198" s="37">
        <v>47999</v>
      </c>
      <c r="F198" s="47">
        <f>E198-D198+1</f>
        <v>31</v>
      </c>
      <c r="G198" s="44"/>
      <c r="H198" s="43">
        <v>365</v>
      </c>
      <c r="I198" s="48">
        <f>ROUND(B198*G198/H198*F198,2)</f>
        <v>0</v>
      </c>
    </row>
    <row r="199" spans="1:9" ht="15.75">
      <c r="A199" s="49">
        <v>47969</v>
      </c>
      <c r="B199" s="45"/>
      <c r="C199" s="67">
        <f>C197</f>
        <v>30555</v>
      </c>
      <c r="D199" s="37"/>
      <c r="E199" s="37"/>
      <c r="F199" s="52"/>
      <c r="G199" s="53"/>
      <c r="H199" s="57"/>
      <c r="I199" s="57"/>
    </row>
    <row r="200" spans="1:9" ht="15.75">
      <c r="A200" s="49"/>
      <c r="B200" s="45">
        <f t="shared" si="0"/>
        <v>1680605</v>
      </c>
      <c r="C200" s="67"/>
      <c r="D200" s="37">
        <v>48000</v>
      </c>
      <c r="E200" s="37">
        <v>48029</v>
      </c>
      <c r="F200" s="47">
        <f>E200-D200+1</f>
        <v>30</v>
      </c>
      <c r="G200" s="44"/>
      <c r="H200" s="43">
        <v>365</v>
      </c>
      <c r="I200" s="48">
        <f>ROUND(B200*G200/H200*F200,2)</f>
        <v>0</v>
      </c>
    </row>
    <row r="201" spans="1:9" ht="15.75">
      <c r="A201" s="49">
        <v>48000</v>
      </c>
      <c r="B201" s="45"/>
      <c r="C201" s="67">
        <f>C199</f>
        <v>30555</v>
      </c>
      <c r="D201" s="37"/>
      <c r="E201" s="55"/>
      <c r="F201" s="52"/>
      <c r="G201" s="44"/>
      <c r="H201" s="57"/>
      <c r="I201" s="57"/>
    </row>
    <row r="202" spans="1:9" ht="15">
      <c r="A202" s="43"/>
      <c r="B202" s="45">
        <f t="shared" si="0"/>
        <v>1650050</v>
      </c>
      <c r="C202" s="67"/>
      <c r="D202" s="37">
        <v>48030</v>
      </c>
      <c r="E202" s="37">
        <v>48060</v>
      </c>
      <c r="F202" s="47">
        <f>E202-D202+1</f>
        <v>31</v>
      </c>
      <c r="G202" s="44"/>
      <c r="H202" s="43">
        <v>365</v>
      </c>
      <c r="I202" s="48">
        <f>ROUND(B202*G202/H202*F202,2)</f>
        <v>0</v>
      </c>
    </row>
    <row r="203" spans="1:9" ht="15.75">
      <c r="A203" s="49">
        <v>48030</v>
      </c>
      <c r="B203" s="45"/>
      <c r="C203" s="67">
        <f>C201</f>
        <v>30555</v>
      </c>
      <c r="D203" s="37"/>
      <c r="E203" s="37"/>
      <c r="F203" s="56"/>
      <c r="G203" s="53"/>
      <c r="H203" s="57"/>
      <c r="I203" s="57"/>
    </row>
    <row r="204" spans="1:9" ht="15">
      <c r="A204" s="43"/>
      <c r="B204" s="45">
        <f t="shared" si="0"/>
        <v>1619495</v>
      </c>
      <c r="C204" s="67"/>
      <c r="D204" s="37">
        <v>48061</v>
      </c>
      <c r="E204" s="37">
        <v>48091</v>
      </c>
      <c r="F204" s="47">
        <f>E204-D204+1</f>
        <v>31</v>
      </c>
      <c r="G204" s="44"/>
      <c r="H204" s="43">
        <v>365</v>
      </c>
      <c r="I204" s="48">
        <f>ROUND(B204*G204/H204*F204,2)</f>
        <v>0</v>
      </c>
    </row>
    <row r="205" spans="1:9" ht="15.75">
      <c r="A205" s="49">
        <v>48061</v>
      </c>
      <c r="B205" s="45"/>
      <c r="C205" s="67">
        <f>C203</f>
        <v>30555</v>
      </c>
      <c r="D205" s="37"/>
      <c r="E205" s="37"/>
      <c r="F205" s="52"/>
      <c r="G205" s="53"/>
      <c r="H205" s="57"/>
      <c r="I205" s="57"/>
    </row>
    <row r="206" spans="1:9" ht="15.75">
      <c r="A206" s="49"/>
      <c r="B206" s="45">
        <f t="shared" si="0"/>
        <v>1588940</v>
      </c>
      <c r="C206" s="67"/>
      <c r="D206" s="37">
        <v>48092</v>
      </c>
      <c r="E206" s="37">
        <v>48121</v>
      </c>
      <c r="F206" s="47">
        <f>E206-D206+1</f>
        <v>30</v>
      </c>
      <c r="G206" s="44"/>
      <c r="H206" s="43">
        <v>365</v>
      </c>
      <c r="I206" s="48">
        <f>ROUND(B206*G206/H206*F206,2)</f>
        <v>0</v>
      </c>
    </row>
    <row r="207" spans="1:9" ht="15.75">
      <c r="A207" s="49">
        <v>48092</v>
      </c>
      <c r="B207" s="45"/>
      <c r="C207" s="67">
        <f>C205</f>
        <v>30555</v>
      </c>
      <c r="D207" s="37"/>
      <c r="E207" s="37"/>
      <c r="F207" s="52"/>
      <c r="G207" s="44"/>
      <c r="H207" s="57"/>
      <c r="I207" s="57"/>
    </row>
    <row r="208" spans="1:9" ht="15">
      <c r="A208" s="43"/>
      <c r="B208" s="45">
        <f t="shared" si="0"/>
        <v>1558385</v>
      </c>
      <c r="C208" s="67"/>
      <c r="D208" s="37">
        <v>48122</v>
      </c>
      <c r="E208" s="37">
        <v>48152</v>
      </c>
      <c r="F208" s="47">
        <f>E208-D208+1</f>
        <v>31</v>
      </c>
      <c r="G208" s="44"/>
      <c r="H208" s="43">
        <v>365</v>
      </c>
      <c r="I208" s="48">
        <f>ROUND(B208*G208/H208*F208,2)</f>
        <v>0</v>
      </c>
    </row>
    <row r="209" spans="1:9" ht="15.75">
      <c r="A209" s="49">
        <v>48122</v>
      </c>
      <c r="B209" s="45"/>
      <c r="C209" s="67">
        <f>C207</f>
        <v>30555</v>
      </c>
      <c r="D209" s="37"/>
      <c r="E209" s="55"/>
      <c r="F209" s="52"/>
      <c r="G209" s="53"/>
      <c r="H209" s="57"/>
      <c r="I209" s="57"/>
    </row>
    <row r="210" spans="1:9" ht="15">
      <c r="A210" s="43"/>
      <c r="B210" s="45">
        <f t="shared" si="0"/>
        <v>1527830</v>
      </c>
      <c r="C210" s="67"/>
      <c r="D210" s="37">
        <v>48153</v>
      </c>
      <c r="E210" s="37">
        <v>48182</v>
      </c>
      <c r="F210" s="47">
        <f>E210-D210+1</f>
        <v>30</v>
      </c>
      <c r="G210" s="44"/>
      <c r="H210" s="43">
        <v>365</v>
      </c>
      <c r="I210" s="48">
        <f>ROUND(B210*G210/H210*F210,2)</f>
        <v>0</v>
      </c>
    </row>
    <row r="211" spans="1:9" ht="15.75">
      <c r="A211" s="49">
        <v>48153</v>
      </c>
      <c r="B211" s="45"/>
      <c r="C211" s="67">
        <f>C209</f>
        <v>30555</v>
      </c>
      <c r="D211" s="37"/>
      <c r="E211" s="37"/>
      <c r="F211" s="56"/>
      <c r="G211" s="53"/>
      <c r="H211" s="57"/>
      <c r="I211" s="57"/>
    </row>
    <row r="212" spans="1:9" ht="15.75">
      <c r="A212" s="49"/>
      <c r="B212" s="45">
        <f t="shared" si="0"/>
        <v>1497275</v>
      </c>
      <c r="C212" s="67"/>
      <c r="D212" s="37">
        <v>48183</v>
      </c>
      <c r="E212" s="37">
        <v>48213</v>
      </c>
      <c r="F212" s="47">
        <f>E212-D212+1</f>
        <v>31</v>
      </c>
      <c r="G212" s="44"/>
      <c r="H212" s="43">
        <v>365</v>
      </c>
      <c r="I212" s="48">
        <f>ROUND(B212*G212/H212*F212,2)</f>
        <v>0</v>
      </c>
    </row>
    <row r="213" spans="1:9" ht="15.75">
      <c r="A213" s="49">
        <v>48183</v>
      </c>
      <c r="B213" s="45"/>
      <c r="C213" s="67">
        <f>C211</f>
        <v>30555</v>
      </c>
      <c r="D213" s="37"/>
      <c r="E213" s="37"/>
      <c r="F213" s="52"/>
      <c r="G213" s="44"/>
      <c r="H213" s="57"/>
      <c r="I213" s="57"/>
    </row>
    <row r="214" spans="1:9" ht="15">
      <c r="A214" s="43"/>
      <c r="B214" s="45">
        <f t="shared" si="0"/>
        <v>1466720</v>
      </c>
      <c r="C214" s="67"/>
      <c r="D214" s="37">
        <v>48214</v>
      </c>
      <c r="E214" s="37">
        <v>48244</v>
      </c>
      <c r="F214" s="47">
        <f>E214-D214+1</f>
        <v>31</v>
      </c>
      <c r="G214" s="44"/>
      <c r="H214" s="43">
        <v>365</v>
      </c>
      <c r="I214" s="48">
        <f>ROUND(B214*G214/H214*F214,2)</f>
        <v>0</v>
      </c>
    </row>
    <row r="215" spans="1:9" ht="15.75">
      <c r="A215" s="49">
        <v>48214</v>
      </c>
      <c r="B215" s="45"/>
      <c r="C215" s="67">
        <f>C213</f>
        <v>30555</v>
      </c>
      <c r="D215" s="37"/>
      <c r="E215" s="37"/>
      <c r="F215" s="52"/>
      <c r="G215" s="53"/>
      <c r="H215" s="57"/>
      <c r="I215" s="57"/>
    </row>
    <row r="216" spans="1:9" ht="15">
      <c r="A216" s="43"/>
      <c r="B216" s="45">
        <f t="shared" si="0"/>
        <v>1436165</v>
      </c>
      <c r="C216" s="67"/>
      <c r="D216" s="37">
        <v>48245</v>
      </c>
      <c r="E216" s="37">
        <v>48273</v>
      </c>
      <c r="F216" s="47">
        <f>E216-D216+1</f>
        <v>29</v>
      </c>
      <c r="G216" s="44"/>
      <c r="H216" s="43">
        <v>365</v>
      </c>
      <c r="I216" s="48">
        <f>ROUND(B216*G216/H216*F216,2)</f>
        <v>0</v>
      </c>
    </row>
    <row r="217" spans="1:9" ht="15.75">
      <c r="A217" s="49">
        <v>48245</v>
      </c>
      <c r="B217" s="45"/>
      <c r="C217" s="67">
        <f>C215</f>
        <v>30555</v>
      </c>
      <c r="D217" s="37"/>
      <c r="E217" s="55"/>
      <c r="F217" s="52"/>
      <c r="G217" s="53"/>
      <c r="H217" s="57"/>
      <c r="I217" s="57"/>
    </row>
    <row r="218" spans="1:9" ht="15.75">
      <c r="A218" s="49"/>
      <c r="B218" s="45">
        <f t="shared" si="0"/>
        <v>1405610</v>
      </c>
      <c r="C218" s="67"/>
      <c r="D218" s="37">
        <v>48274</v>
      </c>
      <c r="E218" s="37">
        <v>48304</v>
      </c>
      <c r="F218" s="47">
        <f>E218-D218+1</f>
        <v>31</v>
      </c>
      <c r="G218" s="44"/>
      <c r="H218" s="43">
        <v>365</v>
      </c>
      <c r="I218" s="48">
        <f>ROUND(B218*G218/H218*F218,2)</f>
        <v>0</v>
      </c>
    </row>
    <row r="219" spans="1:9" ht="15.75">
      <c r="A219" s="49">
        <v>48274</v>
      </c>
      <c r="B219" s="45"/>
      <c r="C219" s="67">
        <f>C217</f>
        <v>30555</v>
      </c>
      <c r="D219" s="37"/>
      <c r="E219" s="37"/>
      <c r="F219" s="56"/>
      <c r="G219" s="44"/>
      <c r="H219" s="57"/>
      <c r="I219" s="57"/>
    </row>
    <row r="220" spans="1:9" ht="15">
      <c r="A220" s="43"/>
      <c r="B220" s="45">
        <f t="shared" si="0"/>
        <v>1375055</v>
      </c>
      <c r="C220" s="67"/>
      <c r="D220" s="37">
        <v>48305</v>
      </c>
      <c r="E220" s="37">
        <v>48334</v>
      </c>
      <c r="F220" s="47">
        <f>E220-D220+1</f>
        <v>30</v>
      </c>
      <c r="G220" s="44"/>
      <c r="H220" s="43">
        <v>365</v>
      </c>
      <c r="I220" s="48">
        <f>ROUND(B220*G220/H220*F220,2)</f>
        <v>0</v>
      </c>
    </row>
    <row r="221" spans="1:9" ht="15.75">
      <c r="A221" s="49">
        <v>48305</v>
      </c>
      <c r="B221" s="45"/>
      <c r="C221" s="67">
        <f>C219</f>
        <v>30555</v>
      </c>
      <c r="D221" s="37"/>
      <c r="E221" s="37"/>
      <c r="F221" s="52"/>
      <c r="G221" s="53"/>
      <c r="H221" s="57"/>
      <c r="I221" s="57"/>
    </row>
    <row r="222" spans="1:9" ht="15">
      <c r="A222" s="43"/>
      <c r="B222" s="45">
        <f t="shared" si="0"/>
        <v>1344500</v>
      </c>
      <c r="C222" s="67"/>
      <c r="D222" s="37">
        <v>48335</v>
      </c>
      <c r="E222" s="37">
        <v>48365</v>
      </c>
      <c r="F222" s="47">
        <f>E222-D222+1</f>
        <v>31</v>
      </c>
      <c r="G222" s="44"/>
      <c r="H222" s="43">
        <v>365</v>
      </c>
      <c r="I222" s="48">
        <f>ROUND(B222*G222/H222*F222,2)</f>
        <v>0</v>
      </c>
    </row>
    <row r="223" spans="1:9" ht="15.75">
      <c r="A223" s="49">
        <v>48335</v>
      </c>
      <c r="B223" s="45"/>
      <c r="C223" s="67">
        <f>C221</f>
        <v>30555</v>
      </c>
      <c r="D223" s="37"/>
      <c r="E223" s="37"/>
      <c r="F223" s="52"/>
      <c r="G223" s="53"/>
      <c r="H223" s="57"/>
      <c r="I223" s="57"/>
    </row>
    <row r="224" spans="1:9" ht="15.75">
      <c r="A224" s="49"/>
      <c r="B224" s="45">
        <f t="shared" si="0"/>
        <v>1313945</v>
      </c>
      <c r="C224" s="67"/>
      <c r="D224" s="37">
        <v>48366</v>
      </c>
      <c r="E224" s="37">
        <v>48395</v>
      </c>
      <c r="F224" s="47">
        <f>E224-D224+1</f>
        <v>30</v>
      </c>
      <c r="G224" s="44"/>
      <c r="H224" s="43">
        <v>365</v>
      </c>
      <c r="I224" s="48">
        <f>ROUND(B224*G224/H224*F224,2)</f>
        <v>0</v>
      </c>
    </row>
    <row r="225" spans="1:9" ht="15.75">
      <c r="A225" s="49">
        <v>48366</v>
      </c>
      <c r="B225" s="45"/>
      <c r="C225" s="67">
        <f>C223</f>
        <v>30555</v>
      </c>
      <c r="D225" s="37"/>
      <c r="E225" s="55"/>
      <c r="F225" s="52"/>
      <c r="G225" s="44"/>
      <c r="H225" s="57"/>
      <c r="I225" s="57"/>
    </row>
    <row r="226" spans="1:9" ht="15">
      <c r="A226" s="43"/>
      <c r="B226" s="45">
        <f aca="true" t="shared" si="1" ref="B226:B288">B224-C225</f>
        <v>1283390</v>
      </c>
      <c r="C226" s="67"/>
      <c r="D226" s="37">
        <v>48396</v>
      </c>
      <c r="E226" s="37">
        <v>48426</v>
      </c>
      <c r="F226" s="47">
        <f>E226-D226+1</f>
        <v>31</v>
      </c>
      <c r="G226" s="44"/>
      <c r="H226" s="43">
        <v>365</v>
      </c>
      <c r="I226" s="48">
        <f>ROUND(B226*G226/H226*F226,2)</f>
        <v>0</v>
      </c>
    </row>
    <row r="227" spans="1:9" ht="15.75">
      <c r="A227" s="49">
        <v>48396</v>
      </c>
      <c r="B227" s="45"/>
      <c r="C227" s="67">
        <f>C225</f>
        <v>30555</v>
      </c>
      <c r="D227" s="37"/>
      <c r="E227" s="37"/>
      <c r="F227" s="56"/>
      <c r="G227" s="53"/>
      <c r="H227" s="57"/>
      <c r="I227" s="57"/>
    </row>
    <row r="228" spans="1:9" ht="15">
      <c r="A228" s="43"/>
      <c r="B228" s="45">
        <f t="shared" si="1"/>
        <v>1252835</v>
      </c>
      <c r="C228" s="67"/>
      <c r="D228" s="37">
        <v>48427</v>
      </c>
      <c r="E228" s="37">
        <v>48457</v>
      </c>
      <c r="F228" s="47">
        <f>E228-D228+1</f>
        <v>31</v>
      </c>
      <c r="G228" s="44"/>
      <c r="H228" s="43">
        <v>365</v>
      </c>
      <c r="I228" s="48">
        <f>ROUND(B228*G228/H228*F228,2)</f>
        <v>0</v>
      </c>
    </row>
    <row r="229" spans="1:9" ht="15.75">
      <c r="A229" s="49">
        <v>48427</v>
      </c>
      <c r="B229" s="45"/>
      <c r="C229" s="67">
        <f>C227</f>
        <v>30555</v>
      </c>
      <c r="D229" s="37"/>
      <c r="E229" s="37"/>
      <c r="F229" s="52"/>
      <c r="G229" s="53"/>
      <c r="H229" s="57"/>
      <c r="I229" s="57"/>
    </row>
    <row r="230" spans="1:9" ht="15.75">
      <c r="A230" s="49"/>
      <c r="B230" s="45">
        <f t="shared" si="1"/>
        <v>1222280</v>
      </c>
      <c r="C230" s="67"/>
      <c r="D230" s="37">
        <v>48458</v>
      </c>
      <c r="E230" s="37">
        <v>48487</v>
      </c>
      <c r="F230" s="47">
        <f>E230-D230+1</f>
        <v>30</v>
      </c>
      <c r="G230" s="44"/>
      <c r="H230" s="43">
        <v>365</v>
      </c>
      <c r="I230" s="48">
        <f>ROUND(B230*G230/H230*F230,2)</f>
        <v>0</v>
      </c>
    </row>
    <row r="231" spans="1:9" ht="15.75">
      <c r="A231" s="49">
        <v>48458</v>
      </c>
      <c r="B231" s="45"/>
      <c r="C231" s="67">
        <f>C229</f>
        <v>30555</v>
      </c>
      <c r="D231" s="37"/>
      <c r="E231" s="37"/>
      <c r="F231" s="52"/>
      <c r="G231" s="44"/>
      <c r="H231" s="57"/>
      <c r="I231" s="57"/>
    </row>
    <row r="232" spans="1:9" ht="15">
      <c r="A232" s="43"/>
      <c r="B232" s="45">
        <f t="shared" si="1"/>
        <v>1191725</v>
      </c>
      <c r="C232" s="67"/>
      <c r="D232" s="37">
        <v>48488</v>
      </c>
      <c r="E232" s="37">
        <v>48518</v>
      </c>
      <c r="F232" s="47">
        <f>E232-D232+1</f>
        <v>31</v>
      </c>
      <c r="G232" s="44"/>
      <c r="H232" s="43">
        <v>365</v>
      </c>
      <c r="I232" s="48">
        <f>ROUND(B232*G232/H232*F232,2)</f>
        <v>0</v>
      </c>
    </row>
    <row r="233" spans="1:9" ht="15.75">
      <c r="A233" s="49">
        <v>48488</v>
      </c>
      <c r="B233" s="45"/>
      <c r="C233" s="67">
        <f>C231</f>
        <v>30555</v>
      </c>
      <c r="D233" s="37"/>
      <c r="E233" s="55"/>
      <c r="F233" s="52"/>
      <c r="G233" s="53"/>
      <c r="H233" s="57"/>
      <c r="I233" s="57"/>
    </row>
    <row r="234" spans="1:9" ht="15">
      <c r="A234" s="43"/>
      <c r="B234" s="45">
        <f t="shared" si="1"/>
        <v>1161170</v>
      </c>
      <c r="C234" s="67"/>
      <c r="D234" s="37">
        <v>48519</v>
      </c>
      <c r="E234" s="37">
        <v>48548</v>
      </c>
      <c r="F234" s="47">
        <f>E234-D234+1</f>
        <v>30</v>
      </c>
      <c r="G234" s="44"/>
      <c r="H234" s="43">
        <v>365</v>
      </c>
      <c r="I234" s="48">
        <f>ROUND(B234*G234/H234*F234,2)</f>
        <v>0</v>
      </c>
    </row>
    <row r="235" spans="1:9" ht="15.75">
      <c r="A235" s="49">
        <v>48519</v>
      </c>
      <c r="B235" s="45"/>
      <c r="C235" s="67">
        <f>C233</f>
        <v>30555</v>
      </c>
      <c r="D235" s="37"/>
      <c r="E235" s="37"/>
      <c r="F235" s="56"/>
      <c r="G235" s="53"/>
      <c r="H235" s="57"/>
      <c r="I235" s="57"/>
    </row>
    <row r="236" spans="1:9" ht="15.75">
      <c r="A236" s="49"/>
      <c r="B236" s="45">
        <f t="shared" si="1"/>
        <v>1130615</v>
      </c>
      <c r="C236" s="67"/>
      <c r="D236" s="37">
        <v>48549</v>
      </c>
      <c r="E236" s="37">
        <v>48579</v>
      </c>
      <c r="F236" s="47">
        <f>E236-D236+1</f>
        <v>31</v>
      </c>
      <c r="G236" s="44"/>
      <c r="H236" s="43">
        <v>365</v>
      </c>
      <c r="I236" s="48">
        <f>ROUND(B236*G236/H236*F236,2)</f>
        <v>0</v>
      </c>
    </row>
    <row r="237" spans="1:9" ht="15.75">
      <c r="A237" s="49">
        <v>48549</v>
      </c>
      <c r="B237" s="45"/>
      <c r="C237" s="67">
        <f>C235</f>
        <v>30555</v>
      </c>
      <c r="D237" s="37"/>
      <c r="E237" s="37"/>
      <c r="F237" s="52"/>
      <c r="G237" s="44"/>
      <c r="H237" s="57"/>
      <c r="I237" s="57"/>
    </row>
    <row r="238" spans="1:9" ht="15">
      <c r="A238" s="43"/>
      <c r="B238" s="45">
        <f t="shared" si="1"/>
        <v>1100060</v>
      </c>
      <c r="C238" s="67"/>
      <c r="D238" s="37">
        <v>48580</v>
      </c>
      <c r="E238" s="37">
        <v>48610</v>
      </c>
      <c r="F238" s="47">
        <f>E238-D238+1</f>
        <v>31</v>
      </c>
      <c r="G238" s="44"/>
      <c r="H238" s="43">
        <v>365</v>
      </c>
      <c r="I238" s="48">
        <f>ROUND(B238*G238/H238*F238,2)</f>
        <v>0</v>
      </c>
    </row>
    <row r="239" spans="1:9" ht="15.75">
      <c r="A239" s="49">
        <v>48580</v>
      </c>
      <c r="B239" s="45"/>
      <c r="C239" s="67">
        <f>C237</f>
        <v>30555</v>
      </c>
      <c r="D239" s="37"/>
      <c r="E239" s="37"/>
      <c r="F239" s="52"/>
      <c r="G239" s="53"/>
      <c r="H239" s="57"/>
      <c r="I239" s="57"/>
    </row>
    <row r="240" spans="1:9" ht="15">
      <c r="A240" s="43"/>
      <c r="B240" s="45">
        <f t="shared" si="1"/>
        <v>1069505</v>
      </c>
      <c r="C240" s="67"/>
      <c r="D240" s="37">
        <v>48611</v>
      </c>
      <c r="E240" s="37">
        <v>48638</v>
      </c>
      <c r="F240" s="47">
        <f>E240-D240+1</f>
        <v>28</v>
      </c>
      <c r="G240" s="44"/>
      <c r="H240" s="43">
        <v>365</v>
      </c>
      <c r="I240" s="48">
        <f>ROUND(B240*G240/H240*F240,2)</f>
        <v>0</v>
      </c>
    </row>
    <row r="241" spans="1:9" ht="15.75">
      <c r="A241" s="49">
        <v>48611</v>
      </c>
      <c r="B241" s="45"/>
      <c r="C241" s="67">
        <f>C239</f>
        <v>30555</v>
      </c>
      <c r="D241" s="37"/>
      <c r="E241" s="55"/>
      <c r="F241" s="52"/>
      <c r="G241" s="53"/>
      <c r="H241" s="43"/>
      <c r="I241" s="48"/>
    </row>
    <row r="242" spans="1:9" ht="15.75">
      <c r="A242" s="49"/>
      <c r="B242" s="45">
        <f t="shared" si="1"/>
        <v>1038950</v>
      </c>
      <c r="C242" s="67"/>
      <c r="D242" s="37">
        <v>48639</v>
      </c>
      <c r="E242" s="37">
        <v>48669</v>
      </c>
      <c r="F242" s="47">
        <f>E242-D242+1</f>
        <v>31</v>
      </c>
      <c r="G242" s="44"/>
      <c r="H242" s="43">
        <v>365</v>
      </c>
      <c r="I242" s="48">
        <f>ROUND(B242*G242/H242*F242,2)</f>
        <v>0</v>
      </c>
    </row>
    <row r="243" spans="1:9" ht="15.75">
      <c r="A243" s="49">
        <v>48639</v>
      </c>
      <c r="B243" s="45"/>
      <c r="C243" s="67">
        <f>C241</f>
        <v>30555</v>
      </c>
      <c r="D243" s="37"/>
      <c r="E243" s="37"/>
      <c r="F243" s="56"/>
      <c r="G243" s="44"/>
      <c r="H243" s="57"/>
      <c r="I243" s="48"/>
    </row>
    <row r="244" spans="1:9" ht="15">
      <c r="A244" s="43"/>
      <c r="B244" s="45">
        <f t="shared" si="1"/>
        <v>1008395</v>
      </c>
      <c r="C244" s="67"/>
      <c r="D244" s="37">
        <v>48670</v>
      </c>
      <c r="E244" s="37">
        <v>48699</v>
      </c>
      <c r="F244" s="47">
        <f>E244-D244+1</f>
        <v>30</v>
      </c>
      <c r="G244" s="44"/>
      <c r="H244" s="43">
        <v>365</v>
      </c>
      <c r="I244" s="48">
        <f>ROUND(B244*G244/H244*F244,2)</f>
        <v>0</v>
      </c>
    </row>
    <row r="245" spans="1:9" ht="15.75">
      <c r="A245" s="49">
        <v>48670</v>
      </c>
      <c r="B245" s="45"/>
      <c r="C245" s="67">
        <f>C243</f>
        <v>30555</v>
      </c>
      <c r="D245" s="37"/>
      <c r="E245" s="37"/>
      <c r="F245" s="52"/>
      <c r="G245" s="53"/>
      <c r="H245" s="57"/>
      <c r="I245" s="48"/>
    </row>
    <row r="246" spans="1:9" ht="15">
      <c r="A246" s="43"/>
      <c r="B246" s="45">
        <f t="shared" si="1"/>
        <v>977840</v>
      </c>
      <c r="C246" s="67"/>
      <c r="D246" s="37">
        <v>48700</v>
      </c>
      <c r="E246" s="37">
        <v>48730</v>
      </c>
      <c r="F246" s="47">
        <f>E246-D246+1</f>
        <v>31</v>
      </c>
      <c r="G246" s="44"/>
      <c r="H246" s="43">
        <v>365</v>
      </c>
      <c r="I246" s="48">
        <f>ROUND(B246*G246/H246*F246,2)</f>
        <v>0</v>
      </c>
    </row>
    <row r="247" spans="1:9" ht="15.75">
      <c r="A247" s="49">
        <v>48700</v>
      </c>
      <c r="B247" s="45"/>
      <c r="C247" s="67">
        <f>C245</f>
        <v>30555</v>
      </c>
      <c r="D247" s="37"/>
      <c r="E247" s="37"/>
      <c r="F247" s="52"/>
      <c r="G247" s="53"/>
      <c r="H247" s="43"/>
      <c r="I247" s="48"/>
    </row>
    <row r="248" spans="1:9" ht="15.75">
      <c r="A248" s="49"/>
      <c r="B248" s="45">
        <f t="shared" si="1"/>
        <v>947285</v>
      </c>
      <c r="C248" s="67"/>
      <c r="D248" s="37">
        <v>48731</v>
      </c>
      <c r="E248" s="37">
        <v>48760</v>
      </c>
      <c r="F248" s="47">
        <f>E248-D248+1</f>
        <v>30</v>
      </c>
      <c r="G248" s="44"/>
      <c r="H248" s="43">
        <v>365</v>
      </c>
      <c r="I248" s="48">
        <f>ROUND(B248*G248/H248*F248,2)</f>
        <v>0</v>
      </c>
    </row>
    <row r="249" spans="1:9" ht="15.75">
      <c r="A249" s="49">
        <v>48731</v>
      </c>
      <c r="B249" s="45"/>
      <c r="C249" s="67">
        <f>C247</f>
        <v>30555</v>
      </c>
      <c r="D249" s="37"/>
      <c r="E249" s="55"/>
      <c r="F249" s="52"/>
      <c r="G249" s="44"/>
      <c r="H249" s="57"/>
      <c r="I249" s="48"/>
    </row>
    <row r="250" spans="1:9" ht="15">
      <c r="A250" s="43"/>
      <c r="B250" s="45">
        <f t="shared" si="1"/>
        <v>916730</v>
      </c>
      <c r="C250" s="67"/>
      <c r="D250" s="37">
        <v>48761</v>
      </c>
      <c r="E250" s="37">
        <v>48791</v>
      </c>
      <c r="F250" s="47">
        <f>E250-D250+1</f>
        <v>31</v>
      </c>
      <c r="G250" s="44"/>
      <c r="H250" s="43">
        <v>365</v>
      </c>
      <c r="I250" s="48">
        <f>ROUND(B250*G250/H250*F250,2)</f>
        <v>0</v>
      </c>
    </row>
    <row r="251" spans="1:9" ht="15.75">
      <c r="A251" s="49">
        <v>48761</v>
      </c>
      <c r="B251" s="45"/>
      <c r="C251" s="67">
        <f>C249</f>
        <v>30555</v>
      </c>
      <c r="D251" s="37"/>
      <c r="E251" s="37"/>
      <c r="F251" s="56"/>
      <c r="G251" s="53"/>
      <c r="H251" s="57"/>
      <c r="I251" s="48"/>
    </row>
    <row r="252" spans="1:9" ht="15">
      <c r="A252" s="43"/>
      <c r="B252" s="45">
        <f t="shared" si="1"/>
        <v>886175</v>
      </c>
      <c r="C252" s="67"/>
      <c r="D252" s="37">
        <v>48792</v>
      </c>
      <c r="E252" s="37">
        <v>48822</v>
      </c>
      <c r="F252" s="47">
        <f>E252-D252+1</f>
        <v>31</v>
      </c>
      <c r="G252" s="44"/>
      <c r="H252" s="43">
        <v>365</v>
      </c>
      <c r="I252" s="48">
        <f>ROUND(B252*G252/H252*F252,2)</f>
        <v>0</v>
      </c>
    </row>
    <row r="253" spans="1:9" ht="15.75">
      <c r="A253" s="49">
        <v>48792</v>
      </c>
      <c r="B253" s="45"/>
      <c r="C253" s="67">
        <f>C251</f>
        <v>30555</v>
      </c>
      <c r="D253" s="37"/>
      <c r="E253" s="37"/>
      <c r="F253" s="52"/>
      <c r="G253" s="53"/>
      <c r="H253" s="43"/>
      <c r="I253" s="48"/>
    </row>
    <row r="254" spans="1:9" ht="15.75">
      <c r="A254" s="49"/>
      <c r="B254" s="45">
        <f t="shared" si="1"/>
        <v>855620</v>
      </c>
      <c r="C254" s="67"/>
      <c r="D254" s="37">
        <v>48823</v>
      </c>
      <c r="E254" s="37">
        <v>48852</v>
      </c>
      <c r="F254" s="47">
        <f>E254-D254+1</f>
        <v>30</v>
      </c>
      <c r="G254" s="44"/>
      <c r="H254" s="43">
        <v>365</v>
      </c>
      <c r="I254" s="48">
        <f>ROUND(B254*G254/H254*F254,2)</f>
        <v>0</v>
      </c>
    </row>
    <row r="255" spans="1:9" ht="15.75">
      <c r="A255" s="49">
        <v>48823</v>
      </c>
      <c r="B255" s="45"/>
      <c r="C255" s="67">
        <f>C253</f>
        <v>30555</v>
      </c>
      <c r="D255" s="37"/>
      <c r="E255" s="37"/>
      <c r="F255" s="52"/>
      <c r="G255" s="44"/>
      <c r="H255" s="57"/>
      <c r="I255" s="48"/>
    </row>
    <row r="256" spans="1:9" ht="15">
      <c r="A256" s="43"/>
      <c r="B256" s="45">
        <f t="shared" si="1"/>
        <v>825065</v>
      </c>
      <c r="C256" s="67"/>
      <c r="D256" s="37">
        <v>48853</v>
      </c>
      <c r="E256" s="37">
        <v>48883</v>
      </c>
      <c r="F256" s="47">
        <f>E256-D256+1</f>
        <v>31</v>
      </c>
      <c r="G256" s="44"/>
      <c r="H256" s="43">
        <v>365</v>
      </c>
      <c r="I256" s="48">
        <f>ROUND(B256*G256/H256*F256,2)</f>
        <v>0</v>
      </c>
    </row>
    <row r="257" spans="1:9" ht="15.75">
      <c r="A257" s="49">
        <v>48853</v>
      </c>
      <c r="B257" s="45"/>
      <c r="C257" s="67">
        <f>C255</f>
        <v>30555</v>
      </c>
      <c r="D257" s="37"/>
      <c r="E257" s="55"/>
      <c r="F257" s="52"/>
      <c r="G257" s="53"/>
      <c r="H257" s="57"/>
      <c r="I257" s="48"/>
    </row>
    <row r="258" spans="1:9" ht="15">
      <c r="A258" s="43"/>
      <c r="B258" s="45">
        <f t="shared" si="1"/>
        <v>794510</v>
      </c>
      <c r="C258" s="67"/>
      <c r="D258" s="37">
        <v>48884</v>
      </c>
      <c r="E258" s="37">
        <v>48913</v>
      </c>
      <c r="F258" s="47">
        <f>E258-D258+1</f>
        <v>30</v>
      </c>
      <c r="G258" s="44"/>
      <c r="H258" s="43">
        <v>365</v>
      </c>
      <c r="I258" s="48">
        <f>ROUND(B258*G258/H258*F258,2)</f>
        <v>0</v>
      </c>
    </row>
    <row r="259" spans="1:9" ht="15.75">
      <c r="A259" s="49">
        <v>48884</v>
      </c>
      <c r="B259" s="45"/>
      <c r="C259" s="67">
        <f>C257</f>
        <v>30555</v>
      </c>
      <c r="D259" s="37"/>
      <c r="E259" s="37"/>
      <c r="F259" s="56"/>
      <c r="G259" s="53"/>
      <c r="H259" s="43"/>
      <c r="I259" s="48"/>
    </row>
    <row r="260" spans="1:9" ht="15.75">
      <c r="A260" s="49"/>
      <c r="B260" s="45">
        <f t="shared" si="1"/>
        <v>763955</v>
      </c>
      <c r="C260" s="67"/>
      <c r="D260" s="37">
        <v>48914</v>
      </c>
      <c r="E260" s="37">
        <v>48944</v>
      </c>
      <c r="F260" s="47">
        <f>E260-D260+1</f>
        <v>31</v>
      </c>
      <c r="G260" s="44"/>
      <c r="H260" s="43">
        <v>365</v>
      </c>
      <c r="I260" s="48">
        <f>ROUND(B260*G260/H260*F260,2)</f>
        <v>0</v>
      </c>
    </row>
    <row r="261" spans="1:9" ht="15.75">
      <c r="A261" s="49">
        <v>48914</v>
      </c>
      <c r="B261" s="45"/>
      <c r="C261" s="67">
        <f>C259</f>
        <v>30555</v>
      </c>
      <c r="D261" s="37"/>
      <c r="E261" s="37"/>
      <c r="F261" s="52"/>
      <c r="G261" s="44"/>
      <c r="H261" s="57"/>
      <c r="I261" s="48"/>
    </row>
    <row r="262" spans="1:9" ht="15">
      <c r="A262" s="43"/>
      <c r="B262" s="45">
        <f t="shared" si="1"/>
        <v>733400</v>
      </c>
      <c r="C262" s="67"/>
      <c r="D262" s="37">
        <v>48945</v>
      </c>
      <c r="E262" s="37">
        <v>48975</v>
      </c>
      <c r="F262" s="47">
        <f>E262-D262+1</f>
        <v>31</v>
      </c>
      <c r="G262" s="44"/>
      <c r="H262" s="43">
        <v>365</v>
      </c>
      <c r="I262" s="48">
        <f>ROUND(B262*G262/H262*F262,2)</f>
        <v>0</v>
      </c>
    </row>
    <row r="263" spans="1:9" ht="15.75">
      <c r="A263" s="49">
        <v>48945</v>
      </c>
      <c r="B263" s="45"/>
      <c r="C263" s="67">
        <f>C261</f>
        <v>30555</v>
      </c>
      <c r="D263" s="37"/>
      <c r="E263" s="37"/>
      <c r="F263" s="52"/>
      <c r="G263" s="53"/>
      <c r="H263" s="57"/>
      <c r="I263" s="48"/>
    </row>
    <row r="264" spans="1:9" ht="15">
      <c r="A264" s="43"/>
      <c r="B264" s="45">
        <f t="shared" si="1"/>
        <v>702845</v>
      </c>
      <c r="C264" s="67"/>
      <c r="D264" s="37">
        <v>48976</v>
      </c>
      <c r="E264" s="37">
        <v>49003</v>
      </c>
      <c r="F264" s="47">
        <f>E264-D264+1</f>
        <v>28</v>
      </c>
      <c r="G264" s="44"/>
      <c r="H264" s="43">
        <v>365</v>
      </c>
      <c r="I264" s="48">
        <f>ROUND(B264*G264/H264*F264,2)</f>
        <v>0</v>
      </c>
    </row>
    <row r="265" spans="1:9" ht="15.75">
      <c r="A265" s="49">
        <v>48976</v>
      </c>
      <c r="B265" s="45"/>
      <c r="C265" s="67">
        <f>C263</f>
        <v>30555</v>
      </c>
      <c r="D265" s="37"/>
      <c r="E265" s="55"/>
      <c r="F265" s="52"/>
      <c r="G265" s="53"/>
      <c r="H265" s="43"/>
      <c r="I265" s="48"/>
    </row>
    <row r="266" spans="1:9" ht="18.75" customHeight="1">
      <c r="A266" s="49"/>
      <c r="B266" s="45">
        <f t="shared" si="1"/>
        <v>672290</v>
      </c>
      <c r="C266" s="67"/>
      <c r="D266" s="37">
        <v>49004</v>
      </c>
      <c r="E266" s="37">
        <v>49034</v>
      </c>
      <c r="F266" s="47">
        <f>E266-D266+1</f>
        <v>31</v>
      </c>
      <c r="G266" s="44"/>
      <c r="H266" s="43">
        <v>365</v>
      </c>
      <c r="I266" s="48">
        <f>ROUND(B266*G266/H266*F266,2)</f>
        <v>0</v>
      </c>
    </row>
    <row r="267" spans="1:9" ht="17.25" customHeight="1">
      <c r="A267" s="49">
        <v>49004</v>
      </c>
      <c r="B267" s="45"/>
      <c r="C267" s="67">
        <f>C265</f>
        <v>30555</v>
      </c>
      <c r="D267" s="37"/>
      <c r="E267" s="37"/>
      <c r="F267" s="56"/>
      <c r="G267" s="44"/>
      <c r="H267" s="57"/>
      <c r="I267" s="48"/>
    </row>
    <row r="268" spans="1:9" ht="15">
      <c r="A268" s="43"/>
      <c r="B268" s="45">
        <f t="shared" si="1"/>
        <v>641735</v>
      </c>
      <c r="C268" s="67"/>
      <c r="D268" s="37">
        <v>49035</v>
      </c>
      <c r="E268" s="37">
        <v>49064</v>
      </c>
      <c r="F268" s="47">
        <f>E268-D268+1</f>
        <v>30</v>
      </c>
      <c r="G268" s="44"/>
      <c r="H268" s="43">
        <v>365</v>
      </c>
      <c r="I268" s="48">
        <f>ROUND(B268*G268/H268*F268,2)</f>
        <v>0</v>
      </c>
    </row>
    <row r="269" spans="1:9" ht="15.75">
      <c r="A269" s="49">
        <v>49035</v>
      </c>
      <c r="B269" s="45"/>
      <c r="C269" s="67">
        <f>C267</f>
        <v>30555</v>
      </c>
      <c r="D269" s="37"/>
      <c r="E269" s="37"/>
      <c r="F269" s="52"/>
      <c r="G269" s="53"/>
      <c r="H269" s="57"/>
      <c r="I269" s="48"/>
    </row>
    <row r="270" spans="1:9" ht="15.75" customHeight="1">
      <c r="A270" s="43"/>
      <c r="B270" s="45">
        <f t="shared" si="1"/>
        <v>611180</v>
      </c>
      <c r="C270" s="67"/>
      <c r="D270" s="37">
        <v>49065</v>
      </c>
      <c r="E270" s="37">
        <v>49095</v>
      </c>
      <c r="F270" s="47">
        <f>E270-D270+1</f>
        <v>31</v>
      </c>
      <c r="G270" s="44"/>
      <c r="H270" s="43">
        <v>365</v>
      </c>
      <c r="I270" s="48">
        <f>ROUND(B270*G270/H270*F270,2)</f>
        <v>0</v>
      </c>
    </row>
    <row r="271" spans="1:9" ht="15.75">
      <c r="A271" s="49">
        <v>49065</v>
      </c>
      <c r="B271" s="45"/>
      <c r="C271" s="67">
        <f>C269</f>
        <v>30555</v>
      </c>
      <c r="D271" s="37"/>
      <c r="E271" s="37"/>
      <c r="F271" s="52"/>
      <c r="G271" s="53"/>
      <c r="H271" s="43"/>
      <c r="I271" s="48"/>
    </row>
    <row r="272" spans="1:9" ht="15.75">
      <c r="A272" s="49"/>
      <c r="B272" s="45">
        <f t="shared" si="1"/>
        <v>580625</v>
      </c>
      <c r="C272" s="67"/>
      <c r="D272" s="37">
        <v>49096</v>
      </c>
      <c r="E272" s="37">
        <v>49125</v>
      </c>
      <c r="F272" s="47">
        <f>E272-D272+1</f>
        <v>30</v>
      </c>
      <c r="G272" s="44"/>
      <c r="H272" s="43">
        <v>365</v>
      </c>
      <c r="I272" s="48">
        <f>ROUND(B272*G272/H272*F272,2)</f>
        <v>0</v>
      </c>
    </row>
    <row r="273" spans="1:9" ht="15.75">
      <c r="A273" s="49">
        <v>49096</v>
      </c>
      <c r="B273" s="45"/>
      <c r="C273" s="67">
        <f>C271</f>
        <v>30555</v>
      </c>
      <c r="D273" s="37"/>
      <c r="E273" s="55"/>
      <c r="F273" s="52"/>
      <c r="G273" s="44"/>
      <c r="H273" s="57"/>
      <c r="I273" s="48"/>
    </row>
    <row r="274" spans="1:9" ht="15">
      <c r="A274" s="43"/>
      <c r="B274" s="45">
        <f t="shared" si="1"/>
        <v>550070</v>
      </c>
      <c r="C274" s="67"/>
      <c r="D274" s="37">
        <v>49126</v>
      </c>
      <c r="E274" s="37">
        <v>49156</v>
      </c>
      <c r="F274" s="47">
        <f>E274-D274+1</f>
        <v>31</v>
      </c>
      <c r="G274" s="44"/>
      <c r="H274" s="43">
        <v>365</v>
      </c>
      <c r="I274" s="48">
        <f>ROUND(B274*G274/H274*F274,2)</f>
        <v>0</v>
      </c>
    </row>
    <row r="275" spans="1:9" ht="15.75">
      <c r="A275" s="49">
        <v>49126</v>
      </c>
      <c r="B275" s="45"/>
      <c r="C275" s="67">
        <f>C273</f>
        <v>30555</v>
      </c>
      <c r="D275" s="37"/>
      <c r="E275" s="37"/>
      <c r="F275" s="56"/>
      <c r="G275" s="53"/>
      <c r="H275" s="57"/>
      <c r="I275" s="48"/>
    </row>
    <row r="276" spans="1:9" ht="15">
      <c r="A276" s="43"/>
      <c r="B276" s="45">
        <f t="shared" si="1"/>
        <v>519515</v>
      </c>
      <c r="C276" s="67"/>
      <c r="D276" s="37">
        <v>49157</v>
      </c>
      <c r="E276" s="37">
        <v>49187</v>
      </c>
      <c r="F276" s="47">
        <f>E276-D276+1</f>
        <v>31</v>
      </c>
      <c r="G276" s="44"/>
      <c r="H276" s="43">
        <v>365</v>
      </c>
      <c r="I276" s="48">
        <f>ROUND(B276*G276/H276*F276,2)</f>
        <v>0</v>
      </c>
    </row>
    <row r="277" spans="1:9" ht="15.75">
      <c r="A277" s="49">
        <v>49157</v>
      </c>
      <c r="B277" s="45"/>
      <c r="C277" s="67">
        <f>C275</f>
        <v>30555</v>
      </c>
      <c r="D277" s="37"/>
      <c r="E277" s="37"/>
      <c r="F277" s="52"/>
      <c r="G277" s="53"/>
      <c r="H277" s="43"/>
      <c r="I277" s="48"/>
    </row>
    <row r="278" spans="1:9" ht="15.75">
      <c r="A278" s="49"/>
      <c r="B278" s="45">
        <f t="shared" si="1"/>
        <v>488960</v>
      </c>
      <c r="C278" s="67"/>
      <c r="D278" s="37">
        <v>49188</v>
      </c>
      <c r="E278" s="37">
        <v>49217</v>
      </c>
      <c r="F278" s="47">
        <f>E278-D278+1</f>
        <v>30</v>
      </c>
      <c r="G278" s="44"/>
      <c r="H278" s="43">
        <v>365</v>
      </c>
      <c r="I278" s="48">
        <f>ROUND(B278*G278/H278*F278,2)</f>
        <v>0</v>
      </c>
    </row>
    <row r="279" spans="1:9" ht="15.75">
      <c r="A279" s="49">
        <v>49188</v>
      </c>
      <c r="B279" s="45"/>
      <c r="C279" s="67">
        <f>C277</f>
        <v>30555</v>
      </c>
      <c r="D279" s="37"/>
      <c r="E279" s="37"/>
      <c r="F279" s="52"/>
      <c r="G279" s="44"/>
      <c r="H279" s="57"/>
      <c r="I279" s="48"/>
    </row>
    <row r="280" spans="1:9" ht="15">
      <c r="A280" s="43"/>
      <c r="B280" s="45">
        <f t="shared" si="1"/>
        <v>458405</v>
      </c>
      <c r="C280" s="67"/>
      <c r="D280" s="37">
        <v>49218</v>
      </c>
      <c r="E280" s="37">
        <v>49248</v>
      </c>
      <c r="F280" s="47">
        <f>E280-D280+1</f>
        <v>31</v>
      </c>
      <c r="G280" s="44"/>
      <c r="H280" s="43">
        <v>365</v>
      </c>
      <c r="I280" s="48">
        <f>ROUND(B280*G280/H280*F280,2)</f>
        <v>0</v>
      </c>
    </row>
    <row r="281" spans="1:9" ht="15.75">
      <c r="A281" s="49">
        <v>49218</v>
      </c>
      <c r="B281" s="45"/>
      <c r="C281" s="67">
        <f>C279</f>
        <v>30555</v>
      </c>
      <c r="D281" s="37"/>
      <c r="E281" s="55"/>
      <c r="F281" s="52"/>
      <c r="G281" s="53"/>
      <c r="H281" s="57"/>
      <c r="I281" s="48"/>
    </row>
    <row r="282" spans="1:9" ht="15">
      <c r="A282" s="43"/>
      <c r="B282" s="45">
        <f t="shared" si="1"/>
        <v>427850</v>
      </c>
      <c r="C282" s="67"/>
      <c r="D282" s="37">
        <v>49249</v>
      </c>
      <c r="E282" s="37">
        <v>49278</v>
      </c>
      <c r="F282" s="47">
        <f>E282-D282+1</f>
        <v>30</v>
      </c>
      <c r="G282" s="44"/>
      <c r="H282" s="43">
        <v>365</v>
      </c>
      <c r="I282" s="48">
        <f>ROUND(B282*G282/H282*F282,2)</f>
        <v>0</v>
      </c>
    </row>
    <row r="283" spans="1:9" ht="15.75">
      <c r="A283" s="49">
        <v>49249</v>
      </c>
      <c r="B283" s="45"/>
      <c r="C283" s="67">
        <f>C281</f>
        <v>30555</v>
      </c>
      <c r="D283" s="37"/>
      <c r="E283" s="37"/>
      <c r="F283" s="56"/>
      <c r="G283" s="53"/>
      <c r="H283" s="43"/>
      <c r="I283" s="48"/>
    </row>
    <row r="284" spans="1:9" ht="15.75">
      <c r="A284" s="49"/>
      <c r="B284" s="45">
        <f t="shared" si="1"/>
        <v>397295</v>
      </c>
      <c r="C284" s="67"/>
      <c r="D284" s="37">
        <v>49279</v>
      </c>
      <c r="E284" s="37">
        <v>49309</v>
      </c>
      <c r="F284" s="47">
        <f>E284-D284+1</f>
        <v>31</v>
      </c>
      <c r="G284" s="44"/>
      <c r="H284" s="43">
        <v>365</v>
      </c>
      <c r="I284" s="48">
        <f>ROUND(B284*G284/H284*F284,2)</f>
        <v>0</v>
      </c>
    </row>
    <row r="285" spans="1:9" ht="15.75">
      <c r="A285" s="49">
        <v>49279</v>
      </c>
      <c r="B285" s="45"/>
      <c r="C285" s="67">
        <f>C283</f>
        <v>30555</v>
      </c>
      <c r="D285" s="37"/>
      <c r="E285" s="37"/>
      <c r="F285" s="52"/>
      <c r="G285" s="44"/>
      <c r="H285" s="57"/>
      <c r="I285" s="48"/>
    </row>
    <row r="286" spans="1:9" ht="15">
      <c r="A286" s="43"/>
      <c r="B286" s="45">
        <f t="shared" si="1"/>
        <v>366740</v>
      </c>
      <c r="C286" s="67"/>
      <c r="D286" s="37">
        <v>49310</v>
      </c>
      <c r="E286" s="37">
        <v>49340</v>
      </c>
      <c r="F286" s="47">
        <f>E286-D286+1</f>
        <v>31</v>
      </c>
      <c r="G286" s="44"/>
      <c r="H286" s="43">
        <v>365</v>
      </c>
      <c r="I286" s="48">
        <f>ROUND(B286*G286/H286*F286,2)</f>
        <v>0</v>
      </c>
    </row>
    <row r="287" spans="1:9" ht="15.75">
      <c r="A287" s="49">
        <v>49310</v>
      </c>
      <c r="B287" s="45"/>
      <c r="C287" s="67">
        <f>C285</f>
        <v>30555</v>
      </c>
      <c r="D287" s="37"/>
      <c r="E287" s="37"/>
      <c r="F287" s="52"/>
      <c r="G287" s="53"/>
      <c r="H287" s="57"/>
      <c r="I287" s="48"/>
    </row>
    <row r="288" spans="1:9" ht="15">
      <c r="A288" s="43"/>
      <c r="B288" s="45">
        <f t="shared" si="1"/>
        <v>336185</v>
      </c>
      <c r="C288" s="67"/>
      <c r="D288" s="37">
        <v>49341</v>
      </c>
      <c r="E288" s="37">
        <v>49368</v>
      </c>
      <c r="F288" s="47">
        <f>E288-D288+1</f>
        <v>28</v>
      </c>
      <c r="G288" s="44"/>
      <c r="H288" s="43">
        <v>365</v>
      </c>
      <c r="I288" s="48">
        <f>ROUND(B288*G288/H288*F288,2)</f>
        <v>0</v>
      </c>
    </row>
    <row r="289" spans="1:9" ht="15.75">
      <c r="A289" s="49">
        <v>49341</v>
      </c>
      <c r="B289" s="45"/>
      <c r="C289" s="67">
        <f>C287</f>
        <v>30555</v>
      </c>
      <c r="D289" s="37"/>
      <c r="E289" s="55"/>
      <c r="F289" s="52"/>
      <c r="G289" s="53"/>
      <c r="H289" s="43"/>
      <c r="I289" s="48"/>
    </row>
    <row r="290" spans="1:9" ht="15.75">
      <c r="A290" s="49"/>
      <c r="B290" s="45">
        <f aca="true" t="shared" si="2" ref="B290:B310">B288-C289</f>
        <v>305630</v>
      </c>
      <c r="C290" s="67"/>
      <c r="D290" s="37">
        <v>49369</v>
      </c>
      <c r="E290" s="37">
        <v>49399</v>
      </c>
      <c r="F290" s="47">
        <f>E290-D290+1</f>
        <v>31</v>
      </c>
      <c r="G290" s="44"/>
      <c r="H290" s="43">
        <v>365</v>
      </c>
      <c r="I290" s="48">
        <f>ROUND(B290*G290/H290*F290,2)</f>
        <v>0</v>
      </c>
    </row>
    <row r="291" spans="1:9" ht="15.75">
      <c r="A291" s="49">
        <v>49369</v>
      </c>
      <c r="B291" s="45"/>
      <c r="C291" s="67">
        <f>C289</f>
        <v>30555</v>
      </c>
      <c r="D291" s="37"/>
      <c r="E291" s="37"/>
      <c r="F291" s="56"/>
      <c r="G291" s="44"/>
      <c r="H291" s="57"/>
      <c r="I291" s="48"/>
    </row>
    <row r="292" spans="1:9" ht="15">
      <c r="A292" s="43"/>
      <c r="B292" s="45">
        <f t="shared" si="2"/>
        <v>275075</v>
      </c>
      <c r="C292" s="67"/>
      <c r="D292" s="37">
        <v>49400</v>
      </c>
      <c r="E292" s="37">
        <v>49429</v>
      </c>
      <c r="F292" s="47">
        <f>E292-D292+1</f>
        <v>30</v>
      </c>
      <c r="G292" s="44"/>
      <c r="H292" s="43">
        <v>365</v>
      </c>
      <c r="I292" s="48">
        <f>ROUND(B292*G292/H292*F292,2)</f>
        <v>0</v>
      </c>
    </row>
    <row r="293" spans="1:9" ht="15.75">
      <c r="A293" s="49">
        <v>49400</v>
      </c>
      <c r="B293" s="45"/>
      <c r="C293" s="67">
        <f>C291</f>
        <v>30555</v>
      </c>
      <c r="D293" s="37"/>
      <c r="E293" s="37"/>
      <c r="F293" s="52"/>
      <c r="G293" s="53"/>
      <c r="H293" s="57"/>
      <c r="I293" s="48"/>
    </row>
    <row r="294" spans="1:9" ht="15">
      <c r="A294" s="43"/>
      <c r="B294" s="45">
        <f t="shared" si="2"/>
        <v>244520</v>
      </c>
      <c r="C294" s="67"/>
      <c r="D294" s="37">
        <v>49430</v>
      </c>
      <c r="E294" s="37">
        <v>49460</v>
      </c>
      <c r="F294" s="47">
        <f>E294-D294+1</f>
        <v>31</v>
      </c>
      <c r="G294" s="44"/>
      <c r="H294" s="43">
        <v>365</v>
      </c>
      <c r="I294" s="48">
        <f>ROUND(B294*G294/H294*F294,2)</f>
        <v>0</v>
      </c>
    </row>
    <row r="295" spans="1:9" ht="15.75">
      <c r="A295" s="49">
        <v>49430</v>
      </c>
      <c r="B295" s="45"/>
      <c r="C295" s="67">
        <f>C293</f>
        <v>30555</v>
      </c>
      <c r="D295" s="37"/>
      <c r="E295" s="37"/>
      <c r="F295" s="52"/>
      <c r="G295" s="53"/>
      <c r="H295" s="43"/>
      <c r="I295" s="48"/>
    </row>
    <row r="296" spans="1:9" ht="15.75">
      <c r="A296" s="49"/>
      <c r="B296" s="45">
        <f t="shared" si="2"/>
        <v>213965</v>
      </c>
      <c r="C296" s="67"/>
      <c r="D296" s="37">
        <v>49461</v>
      </c>
      <c r="E296" s="37">
        <v>49490</v>
      </c>
      <c r="F296" s="47">
        <f>E296-D296+1</f>
        <v>30</v>
      </c>
      <c r="G296" s="44"/>
      <c r="H296" s="43">
        <v>365</v>
      </c>
      <c r="I296" s="48">
        <f>ROUND(B296*G296/H296*F296,2)</f>
        <v>0</v>
      </c>
    </row>
    <row r="297" spans="1:9" ht="15.75">
      <c r="A297" s="49">
        <v>49461</v>
      </c>
      <c r="B297" s="45"/>
      <c r="C297" s="67">
        <f>C295</f>
        <v>30555</v>
      </c>
      <c r="D297" s="37"/>
      <c r="E297" s="55"/>
      <c r="F297" s="52"/>
      <c r="G297" s="44"/>
      <c r="H297" s="57"/>
      <c r="I297" s="48"/>
    </row>
    <row r="298" spans="1:9" ht="15">
      <c r="A298" s="43"/>
      <c r="B298" s="45">
        <f t="shared" si="2"/>
        <v>183410</v>
      </c>
      <c r="C298" s="67"/>
      <c r="D298" s="37">
        <v>49491</v>
      </c>
      <c r="E298" s="37">
        <v>49521</v>
      </c>
      <c r="F298" s="47">
        <f>E298-D298+1</f>
        <v>31</v>
      </c>
      <c r="G298" s="44"/>
      <c r="H298" s="43">
        <v>365</v>
      </c>
      <c r="I298" s="48">
        <f>ROUND(B298*G298/H298*F298,2)</f>
        <v>0</v>
      </c>
    </row>
    <row r="299" spans="1:9" ht="15.75">
      <c r="A299" s="49">
        <v>49491</v>
      </c>
      <c r="B299" s="45"/>
      <c r="C299" s="67">
        <f>C297</f>
        <v>30555</v>
      </c>
      <c r="D299" s="37"/>
      <c r="E299" s="37"/>
      <c r="F299" s="56"/>
      <c r="G299" s="53"/>
      <c r="H299" s="57"/>
      <c r="I299" s="48"/>
    </row>
    <row r="300" spans="1:9" ht="15">
      <c r="A300" s="43"/>
      <c r="B300" s="45">
        <f t="shared" si="2"/>
        <v>152855</v>
      </c>
      <c r="C300" s="67"/>
      <c r="D300" s="37">
        <v>49522</v>
      </c>
      <c r="E300" s="37">
        <v>49552</v>
      </c>
      <c r="F300" s="47">
        <f>E300-D300+1</f>
        <v>31</v>
      </c>
      <c r="G300" s="44"/>
      <c r="H300" s="43">
        <v>365</v>
      </c>
      <c r="I300" s="48">
        <f>ROUND(B300*G300/H300*F300,2)</f>
        <v>0</v>
      </c>
    </row>
    <row r="301" spans="1:9" ht="15.75">
      <c r="A301" s="49">
        <v>49522</v>
      </c>
      <c r="B301" s="45"/>
      <c r="C301" s="67">
        <f>C299</f>
        <v>30555</v>
      </c>
      <c r="D301" s="37"/>
      <c r="E301" s="37"/>
      <c r="F301" s="52"/>
      <c r="G301" s="53"/>
      <c r="H301" s="43"/>
      <c r="I301" s="48"/>
    </row>
    <row r="302" spans="1:9" ht="15.75">
      <c r="A302" s="49"/>
      <c r="B302" s="45">
        <f t="shared" si="2"/>
        <v>122300</v>
      </c>
      <c r="C302" s="67"/>
      <c r="D302" s="37">
        <v>49553</v>
      </c>
      <c r="E302" s="37">
        <v>49582</v>
      </c>
      <c r="F302" s="47">
        <f>E302-D302+1</f>
        <v>30</v>
      </c>
      <c r="G302" s="44"/>
      <c r="H302" s="43">
        <v>365</v>
      </c>
      <c r="I302" s="48">
        <f>ROUND(B302*G302/H302*F302,2)</f>
        <v>0</v>
      </c>
    </row>
    <row r="303" spans="1:9" ht="15.75">
      <c r="A303" s="49">
        <v>49553</v>
      </c>
      <c r="B303" s="45"/>
      <c r="C303" s="67">
        <f>C301</f>
        <v>30555</v>
      </c>
      <c r="D303" s="37"/>
      <c r="E303" s="37"/>
      <c r="F303" s="52"/>
      <c r="G303" s="44"/>
      <c r="H303" s="57"/>
      <c r="I303" s="48"/>
    </row>
    <row r="304" spans="1:9" ht="15">
      <c r="A304" s="43"/>
      <c r="B304" s="45">
        <f t="shared" si="2"/>
        <v>91745</v>
      </c>
      <c r="C304" s="67"/>
      <c r="D304" s="37">
        <v>49583</v>
      </c>
      <c r="E304" s="37">
        <v>49613</v>
      </c>
      <c r="F304" s="47">
        <f>E304-D304+1</f>
        <v>31</v>
      </c>
      <c r="G304" s="44"/>
      <c r="H304" s="43">
        <v>365</v>
      </c>
      <c r="I304" s="48">
        <f>ROUND(B304*G304/H304*F304,2)</f>
        <v>0</v>
      </c>
    </row>
    <row r="305" spans="1:9" ht="15.75">
      <c r="A305" s="49">
        <v>49583</v>
      </c>
      <c r="B305" s="45"/>
      <c r="C305" s="67">
        <f>C303</f>
        <v>30555</v>
      </c>
      <c r="D305" s="37"/>
      <c r="E305" s="55"/>
      <c r="F305" s="52"/>
      <c r="G305" s="53"/>
      <c r="H305" s="57"/>
      <c r="I305" s="48"/>
    </row>
    <row r="306" spans="1:9" ht="15">
      <c r="A306" s="43"/>
      <c r="B306" s="45">
        <f t="shared" si="2"/>
        <v>61190</v>
      </c>
      <c r="C306" s="67"/>
      <c r="D306" s="37">
        <v>49614</v>
      </c>
      <c r="E306" s="37">
        <v>49643</v>
      </c>
      <c r="F306" s="47">
        <f>E306-D306+1</f>
        <v>30</v>
      </c>
      <c r="G306" s="44"/>
      <c r="H306" s="43">
        <v>365</v>
      </c>
      <c r="I306" s="48">
        <f>ROUND(B306*G306/H306*F306,2)</f>
        <v>0</v>
      </c>
    </row>
    <row r="307" spans="1:9" ht="15.75">
      <c r="A307" s="49">
        <v>49614</v>
      </c>
      <c r="B307" s="45"/>
      <c r="C307" s="67">
        <f>C305</f>
        <v>30555</v>
      </c>
      <c r="D307" s="37"/>
      <c r="E307" s="37"/>
      <c r="F307" s="56"/>
      <c r="G307" s="53"/>
      <c r="H307" s="43"/>
      <c r="I307" s="48"/>
    </row>
    <row r="308" spans="1:9" ht="15.75">
      <c r="A308" s="49"/>
      <c r="B308" s="45">
        <f t="shared" si="2"/>
        <v>30635</v>
      </c>
      <c r="C308" s="67"/>
      <c r="D308" s="37">
        <v>49644</v>
      </c>
      <c r="E308" s="37">
        <v>49674</v>
      </c>
      <c r="F308" s="47">
        <f>E308-D308+1</f>
        <v>31</v>
      </c>
      <c r="G308" s="44"/>
      <c r="H308" s="43">
        <v>365</v>
      </c>
      <c r="I308" s="48">
        <f>ROUND(B308*G308/H308*F308,2)</f>
        <v>0</v>
      </c>
    </row>
    <row r="309" spans="1:9" ht="15.75">
      <c r="A309" s="49">
        <v>49644</v>
      </c>
      <c r="B309" s="45"/>
      <c r="C309" s="67">
        <v>30635</v>
      </c>
      <c r="D309" s="37"/>
      <c r="E309" s="37"/>
      <c r="F309" s="52"/>
      <c r="G309" s="44"/>
      <c r="H309" s="57"/>
      <c r="I309" s="48"/>
    </row>
    <row r="310" spans="1:9" ht="15">
      <c r="A310" s="43"/>
      <c r="B310" s="45">
        <f t="shared" si="2"/>
        <v>0</v>
      </c>
      <c r="C310" s="42"/>
      <c r="D310" s="37">
        <v>49675</v>
      </c>
      <c r="E310" s="37">
        <v>49705</v>
      </c>
      <c r="F310" s="47">
        <f>E310-D310+1</f>
        <v>31</v>
      </c>
      <c r="G310" s="44"/>
      <c r="H310" s="43">
        <v>365</v>
      </c>
      <c r="I310" s="48">
        <f>ROUND(B310*G310/H310*F310,2)</f>
        <v>0</v>
      </c>
    </row>
    <row r="311" spans="1:9" ht="15.75">
      <c r="A311" s="49">
        <v>49675</v>
      </c>
      <c r="B311" s="45"/>
      <c r="C311" s="42"/>
      <c r="D311" s="37"/>
      <c r="E311" s="37"/>
      <c r="F311" s="52"/>
      <c r="G311" s="53"/>
      <c r="H311" s="57"/>
      <c r="I311" s="48"/>
    </row>
    <row r="312" spans="1:9" ht="15">
      <c r="A312" s="43"/>
      <c r="I312" s="65">
        <f>SUM(I16:I310)</f>
        <v>0</v>
      </c>
    </row>
    <row r="313" ht="15.75">
      <c r="A313" s="49"/>
    </row>
    <row r="314" ht="15.75">
      <c r="A314" s="49"/>
    </row>
    <row r="315" ht="15.75">
      <c r="A315" s="49"/>
    </row>
    <row r="316" ht="15">
      <c r="A316" s="43"/>
    </row>
    <row r="317" ht="15.75">
      <c r="A317" s="49"/>
    </row>
    <row r="318" spans="1:2" ht="25.5">
      <c r="A318" s="59" t="s">
        <v>13</v>
      </c>
      <c r="B318" s="59"/>
    </row>
    <row r="319" spans="1:2" ht="12.75">
      <c r="A319" s="58" t="s">
        <v>14</v>
      </c>
      <c r="B319" s="60"/>
    </row>
    <row r="320" ht="15.75">
      <c r="A320" s="49"/>
    </row>
    <row r="321" ht="15.75">
      <c r="A321" s="49"/>
    </row>
    <row r="322" ht="15">
      <c r="A322" s="43"/>
    </row>
    <row r="323" ht="15.75">
      <c r="A323" s="49"/>
    </row>
    <row r="324" ht="15">
      <c r="A324" s="43"/>
    </row>
    <row r="325" ht="15.75">
      <c r="A325" s="49"/>
    </row>
    <row r="326" ht="15.75">
      <c r="A326" s="49"/>
    </row>
    <row r="327" ht="15.75">
      <c r="A327" s="49"/>
    </row>
    <row r="328" ht="15">
      <c r="A328" s="43"/>
    </row>
    <row r="329" ht="15.75">
      <c r="A329" s="49"/>
    </row>
    <row r="330" ht="15">
      <c r="A330" s="43"/>
    </row>
    <row r="331" ht="15.75">
      <c r="A331" s="49"/>
    </row>
    <row r="332" ht="15.75">
      <c r="A332" s="49"/>
    </row>
    <row r="333" ht="15.75">
      <c r="A333" s="49"/>
    </row>
    <row r="334" ht="15">
      <c r="A334" s="43"/>
    </row>
    <row r="335" ht="15.75">
      <c r="A335" s="49"/>
    </row>
    <row r="336" ht="15">
      <c r="A336" s="43"/>
    </row>
    <row r="337" ht="15.75">
      <c r="A337" s="49"/>
    </row>
    <row r="338" ht="15.75">
      <c r="A338" s="49"/>
    </row>
    <row r="339" ht="15.75">
      <c r="A339" s="49"/>
    </row>
    <row r="340" ht="15">
      <c r="A340" s="43"/>
    </row>
    <row r="341" ht="15.75">
      <c r="A341" s="49"/>
    </row>
    <row r="342" ht="15">
      <c r="A342" s="43"/>
    </row>
    <row r="343" ht="15.75">
      <c r="A343" s="49"/>
    </row>
    <row r="344" ht="15.75">
      <c r="A344" s="49"/>
    </row>
    <row r="345" ht="15.75">
      <c r="A345" s="49"/>
    </row>
    <row r="346" ht="15">
      <c r="A346" s="43"/>
    </row>
    <row r="347" ht="15.75">
      <c r="A347" s="49"/>
    </row>
    <row r="348" ht="15">
      <c r="A348" s="43"/>
    </row>
    <row r="349" ht="15.75">
      <c r="A349" s="49"/>
    </row>
    <row r="350" ht="15.75">
      <c r="A350" s="49"/>
    </row>
    <row r="351" ht="15.75">
      <c r="A351" s="49"/>
    </row>
    <row r="352" ht="15">
      <c r="A352" s="43"/>
    </row>
    <row r="353" ht="15.75">
      <c r="A353" s="49"/>
    </row>
    <row r="354" ht="15">
      <c r="A354" s="43"/>
    </row>
    <row r="355" ht="15.75">
      <c r="A355" s="49"/>
    </row>
    <row r="356" ht="15.75">
      <c r="A356" s="49"/>
    </row>
    <row r="357" ht="15.75">
      <c r="A357" s="49"/>
    </row>
    <row r="358" ht="15">
      <c r="A358" s="43"/>
    </row>
    <row r="359" ht="15.75">
      <c r="A359" s="49"/>
    </row>
    <row r="360" ht="15">
      <c r="A360" s="43"/>
    </row>
    <row r="361" ht="15.75">
      <c r="A361" s="49"/>
    </row>
    <row r="362" ht="15.75">
      <c r="A362" s="49"/>
    </row>
    <row r="363" ht="15.75">
      <c r="A363" s="49"/>
    </row>
    <row r="364" ht="15">
      <c r="A364" s="43"/>
    </row>
    <row r="365" ht="15.75">
      <c r="A365" s="49"/>
    </row>
    <row r="366" ht="15">
      <c r="A366" s="43"/>
    </row>
    <row r="367" ht="15.75">
      <c r="A367" s="49"/>
    </row>
    <row r="368" ht="15.75">
      <c r="A368" s="49"/>
    </row>
    <row r="369" ht="15.75">
      <c r="A369" s="49"/>
    </row>
    <row r="370" ht="15">
      <c r="A370" s="43"/>
    </row>
    <row r="371" ht="15.75">
      <c r="A371" s="49"/>
    </row>
    <row r="372" ht="15">
      <c r="A372" s="43"/>
    </row>
    <row r="373" ht="15.75">
      <c r="A373" s="49"/>
    </row>
    <row r="374" ht="15.75">
      <c r="A374" s="49"/>
    </row>
    <row r="375" ht="15.75">
      <c r="A375" s="49"/>
    </row>
    <row r="376" ht="15">
      <c r="A376" s="43"/>
    </row>
    <row r="377" ht="15.75">
      <c r="A377" s="49"/>
    </row>
    <row r="378" ht="15">
      <c r="A378" s="43"/>
    </row>
    <row r="379" ht="15.75">
      <c r="A379" s="49"/>
    </row>
    <row r="380" ht="15.75">
      <c r="A380" s="49"/>
    </row>
    <row r="381" ht="15.75">
      <c r="A381" s="49"/>
    </row>
    <row r="382" ht="15">
      <c r="A382" s="43"/>
    </row>
    <row r="383" ht="15.75">
      <c r="A383" s="49"/>
    </row>
    <row r="384" ht="15">
      <c r="A384" s="43"/>
    </row>
    <row r="385" ht="15.75">
      <c r="A385" s="49"/>
    </row>
    <row r="386" ht="15.75">
      <c r="A386" s="49"/>
    </row>
    <row r="387" ht="15.75">
      <c r="A387" s="49"/>
    </row>
    <row r="388" ht="15">
      <c r="A388" s="43"/>
    </row>
    <row r="389" ht="15.75">
      <c r="A389" s="49"/>
    </row>
    <row r="390" ht="15">
      <c r="A390" s="43"/>
    </row>
    <row r="391" ht="15.75">
      <c r="A391" s="49"/>
    </row>
    <row r="392" ht="15.75">
      <c r="A392" s="49"/>
    </row>
    <row r="393" ht="15.75">
      <c r="A393" s="49"/>
    </row>
    <row r="394" ht="15">
      <c r="A394" s="43"/>
    </row>
    <row r="395" ht="15.75">
      <c r="A395" s="49"/>
    </row>
    <row r="396" ht="15">
      <c r="A396" s="43"/>
    </row>
    <row r="397" ht="15.75">
      <c r="A397" s="49"/>
    </row>
    <row r="398" ht="15.75">
      <c r="A398" s="49"/>
    </row>
    <row r="399" ht="15.75">
      <c r="A399" s="49"/>
    </row>
    <row r="400" ht="15">
      <c r="A400" s="43"/>
    </row>
    <row r="401" ht="15.75">
      <c r="A401" s="49"/>
    </row>
    <row r="402" ht="15">
      <c r="A402" s="43"/>
    </row>
    <row r="403" ht="15.75">
      <c r="A403" s="49"/>
    </row>
    <row r="404" ht="15.75">
      <c r="A404" s="49"/>
    </row>
    <row r="405" ht="15.75">
      <c r="A405" s="49"/>
    </row>
    <row r="406" ht="15">
      <c r="A406" s="43"/>
    </row>
    <row r="407" ht="15.75">
      <c r="A407" s="49"/>
    </row>
    <row r="408" ht="15">
      <c r="A408" s="43"/>
    </row>
    <row r="409" ht="15.75">
      <c r="A409" s="49"/>
    </row>
    <row r="410" ht="15.75">
      <c r="A410" s="49"/>
    </row>
    <row r="411" ht="15.75">
      <c r="A411" s="49"/>
    </row>
    <row r="412" ht="15">
      <c r="A412" s="43"/>
    </row>
    <row r="413" ht="15.75">
      <c r="A413" s="49"/>
    </row>
    <row r="414" ht="15">
      <c r="A414" s="43"/>
    </row>
    <row r="415" ht="15.75">
      <c r="A415" s="49"/>
    </row>
    <row r="416" ht="15.75">
      <c r="A416" s="49"/>
    </row>
    <row r="417" ht="15.75">
      <c r="A417" s="49"/>
    </row>
    <row r="418" ht="15">
      <c r="A418" s="43"/>
    </row>
    <row r="419" ht="15.75">
      <c r="A419" s="49"/>
    </row>
    <row r="420" ht="15">
      <c r="A420" s="43"/>
    </row>
    <row r="421" ht="15.75">
      <c r="A421" s="49"/>
    </row>
    <row r="422" ht="15.75">
      <c r="A422" s="49"/>
    </row>
    <row r="423" ht="15.75">
      <c r="A423" s="49"/>
    </row>
    <row r="424" ht="15">
      <c r="A424" s="43"/>
    </row>
    <row r="425" ht="15.75">
      <c r="A425" s="49"/>
    </row>
    <row r="426" ht="15">
      <c r="A426" s="43"/>
    </row>
    <row r="427" ht="15.75">
      <c r="A427" s="49"/>
    </row>
    <row r="428" ht="15.75">
      <c r="A428" s="49"/>
    </row>
    <row r="429" ht="15.75">
      <c r="A429" s="49"/>
    </row>
    <row r="430" ht="15">
      <c r="A430" s="43"/>
    </row>
    <row r="431" ht="15.75">
      <c r="A431" s="49"/>
    </row>
    <row r="432" ht="15">
      <c r="A432" s="43"/>
    </row>
    <row r="433" ht="15.75">
      <c r="A433" s="49"/>
    </row>
    <row r="434" ht="15.75">
      <c r="A434" s="49"/>
    </row>
    <row r="435" ht="15.75">
      <c r="A435" s="49"/>
    </row>
    <row r="436" ht="15">
      <c r="A436" s="43"/>
    </row>
    <row r="437" ht="15.75">
      <c r="A437" s="49"/>
    </row>
    <row r="438" ht="15">
      <c r="A438" s="43"/>
    </row>
    <row r="439" ht="15.75">
      <c r="A439" s="4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Jastrzębie 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Moczała</dc:creator>
  <cp:keywords/>
  <dc:description/>
  <cp:lastModifiedBy>Anna Szostak</cp:lastModifiedBy>
  <cp:lastPrinted>2018-11-13T10:37:02Z</cp:lastPrinted>
  <dcterms:created xsi:type="dcterms:W3CDTF">2007-05-14T12:08:33Z</dcterms:created>
  <dcterms:modified xsi:type="dcterms:W3CDTF">2023-09-26T13:03:07Z</dcterms:modified>
  <cp:category/>
  <cp:version/>
  <cp:contentType/>
  <cp:contentStatus/>
</cp:coreProperties>
</file>