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60" yWindow="1425" windowWidth="14745" windowHeight="14295" activeTab="0"/>
  </bookViews>
  <sheets>
    <sheet name="1 - Most" sheetId="1" r:id="rId1"/>
  </sheets>
  <definedNames>
    <definedName name="_xlnm.Print_Titles" localSheetId="0">'1 - Most'!$2:$12</definedName>
  </definedNames>
  <calcPr fullCalcOnLoad="1"/>
</workbook>
</file>

<file path=xl/sharedStrings.xml><?xml version="1.0" encoding="utf-8"?>
<sst xmlns="http://schemas.openxmlformats.org/spreadsheetml/2006/main" count="217" uniqueCount="136">
  <si>
    <t>ZADANIE</t>
  </si>
  <si>
    <t xml:space="preserve">Stavba: </t>
  </si>
  <si>
    <t xml:space="preserve"> PREMOSTENIE VELICKÉHO POTOKA</t>
  </si>
  <si>
    <t xml:space="preserve">Objekt: </t>
  </si>
  <si>
    <t>1 - Most</t>
  </si>
  <si>
    <t>Objednávateľ:</t>
  </si>
  <si>
    <t xml:space="preserve">Zhotoviteľ: </t>
  </si>
  <si>
    <t xml:space="preserve">Spracoval: </t>
  </si>
  <si>
    <t xml:space="preserve">Miesto: </t>
  </si>
  <si>
    <t xml:space="preserve">Dátum: </t>
  </si>
  <si>
    <t>Č.</t>
  </si>
  <si>
    <t>KCN</t>
  </si>
  <si>
    <t>Kód položky</t>
  </si>
  <si>
    <t>Popis</t>
  </si>
  <si>
    <t>MJ</t>
  </si>
  <si>
    <t>Množstvo celkom</t>
  </si>
  <si>
    <t>Cena jednotková</t>
  </si>
  <si>
    <t>Cena celkom</t>
  </si>
  <si>
    <t>1</t>
  </si>
  <si>
    <t>2</t>
  </si>
  <si>
    <t>3</t>
  </si>
  <si>
    <t>4</t>
  </si>
  <si>
    <t>5</t>
  </si>
  <si>
    <t>6</t>
  </si>
  <si>
    <t>7</t>
  </si>
  <si>
    <t>8</t>
  </si>
  <si>
    <t>HSV</t>
  </si>
  <si>
    <t xml:space="preserve">Práce a dodávky HSV   </t>
  </si>
  <si>
    <t xml:space="preserve">Zemné práce   </t>
  </si>
  <si>
    <t>R</t>
  </si>
  <si>
    <t>121101112</t>
  </si>
  <si>
    <t xml:space="preserve">Odstránenie ornice s premiestn. na hromady, so zložením na vzdialenosť do 100 m a do 1000 m3   </t>
  </si>
  <si>
    <t>m3</t>
  </si>
  <si>
    <t>122201101</t>
  </si>
  <si>
    <t xml:space="preserve">Odkopávka a prekopávka nezapažená v hornine 3, do 100 m3   </t>
  </si>
  <si>
    <t>132201101</t>
  </si>
  <si>
    <t xml:space="preserve">Výkop ryhy do šírky 600 mm v horn.3 do 100 m3   </t>
  </si>
  <si>
    <t>001</t>
  </si>
  <si>
    <t>132201109</t>
  </si>
  <si>
    <t xml:space="preserve">Príplatok k cene za lepivosť pri hĺbení rýh šírky do 600 mm zapažených i nezapažených s urovnaním dna v hornine 3   </t>
  </si>
  <si>
    <t>132201201</t>
  </si>
  <si>
    <t xml:space="preserve">Výkop ryhy šírky 600-2000mm horn.3 do 100m3   </t>
  </si>
  <si>
    <t>132201209</t>
  </si>
  <si>
    <t xml:space="preserve">Príplatok k cenám za lepivosť pri hĺbení rýh š. nad 600 do 2 000 mm zapažených i nezapažených, s urovnaním dna v hornine 3   </t>
  </si>
  <si>
    <t>171151101</t>
  </si>
  <si>
    <t xml:space="preserve">Hutnenie bokov násypov z hornín súdržných a sypkých   </t>
  </si>
  <si>
    <t>m2</t>
  </si>
  <si>
    <t>174101001</t>
  </si>
  <si>
    <t xml:space="preserve">Zásyp sypaninou so zhutnením jám, šachiet, rýh, zárezov alebo okolo objektov do 100 m3   </t>
  </si>
  <si>
    <t xml:space="preserve">Zakladanie   </t>
  </si>
  <si>
    <t>229942122</t>
  </si>
  <si>
    <t xml:space="preserve">Rúrkové mikropilóty tlakové i ťahové z ocele 11 523 časť manžetová pri priemere 80 do 105 mm   </t>
  </si>
  <si>
    <t>m</t>
  </si>
  <si>
    <t>229946122</t>
  </si>
  <si>
    <t xml:space="preserve">Hlava rúrkovej mikropilóty namáhanej tlakom i ťahom, pri priemere mikropilóty nad 80 do 105 mm   </t>
  </si>
  <si>
    <t>ks</t>
  </si>
  <si>
    <t>275321121</t>
  </si>
  <si>
    <t xml:space="preserve">Základové pätky mostných konštrukcií  z betónu železového tr.C 20/25   </t>
  </si>
  <si>
    <t>275361316</t>
  </si>
  <si>
    <t xml:space="preserve">Výstuž základových pätiek pr. nad 12 mm z ocele zn.10505 mostných konštrukcií   </t>
  </si>
  <si>
    <t>t</t>
  </si>
  <si>
    <t>275361411</t>
  </si>
  <si>
    <t xml:space="preserve">Výstuž základových pätiek zo zváraných sietí mostných konštrukcií   </t>
  </si>
  <si>
    <t xml:space="preserve">Zvislé a kompletné konštrukcie   </t>
  </si>
  <si>
    <t>317321118</t>
  </si>
  <si>
    <t xml:space="preserve">Rímsy zo železového betónu tr. C 30/37 mostných konštrukcií   </t>
  </si>
  <si>
    <t>317353121</t>
  </si>
  <si>
    <t xml:space="preserve">Debnenie mostových ríms akéhokoľvek tvaru, priamych, zalomených alebo zakrivených zhotovenie   </t>
  </si>
  <si>
    <t>317353221</t>
  </si>
  <si>
    <t xml:space="preserve">Debnenie mostových ríms akéhokoľvek tvaru, priamych, zalomených alebo zakrivených-odstránenie   </t>
  </si>
  <si>
    <t>317361216</t>
  </si>
  <si>
    <t xml:space="preserve">Výstuž mostných konštrukcií - ríms zo železového betónu z ocele zn. 10 505   </t>
  </si>
  <si>
    <t xml:space="preserve">Vodorovné konštrukcie   </t>
  </si>
  <si>
    <t>421321118</t>
  </si>
  <si>
    <t xml:space="preserve">Mostné nosné konštrukcie dosiek a klenieb zo železového betónu tr. C 30/37   </t>
  </si>
  <si>
    <t>421361411</t>
  </si>
  <si>
    <t xml:space="preserve">Výstuž mostných konštrukcií vodorovných dosiek a klenieb, zo zváraných sietí   </t>
  </si>
  <si>
    <t>423121114</t>
  </si>
  <si>
    <t xml:space="preserve">Osadenie mostného prefabrikovaného nosníka v celku hm. nad 25 do 40 t   </t>
  </si>
  <si>
    <t>593</t>
  </si>
  <si>
    <t>593836IST-EN/08</t>
  </si>
  <si>
    <t xml:space="preserve">Mostný predpätý nosník IST -EN/08 30000/1400 + doprava+manipulacia   </t>
  </si>
  <si>
    <t>428995004</t>
  </si>
  <si>
    <t xml:space="preserve">Osadenie mostného ložiska elastomerného zaťaženia do 2 500 kN   </t>
  </si>
  <si>
    <t>593836ISLOŽ1</t>
  </si>
  <si>
    <t xml:space="preserve">Mostné elastomérne ložiska pohyblivé 200x250x71mm + kotviace dosky pre zaťaženie do 2,5MNtyp C   </t>
  </si>
  <si>
    <t>593836ISLOŽ2</t>
  </si>
  <si>
    <t xml:space="preserve">Mostné elastomérne pevné + priečne  200x250x 30 mm+ kotviace dosky pre zaťaženie do 2,5MN typ B   </t>
  </si>
  <si>
    <t>593836ISLOŽ3</t>
  </si>
  <si>
    <t xml:space="preserve">Mostné elastomérne pozdĺžne  200x250x 71 mm+ kotviace dosky pre zaťaženie do 2,5MN typ C   </t>
  </si>
  <si>
    <t>451541111</t>
  </si>
  <si>
    <t xml:space="preserve">Lôžko pod potrubie, stoky a drobné objekty, v otvorenom výkope zo štrkodrvy 0-63 mm   </t>
  </si>
  <si>
    <t xml:space="preserve">Komunikácie   </t>
  </si>
  <si>
    <t>564861111</t>
  </si>
  <si>
    <t xml:space="preserve">Podklad zo štrkodrviny s rozprestrením a zhutnením po zhutnení hr. 200 mm   </t>
  </si>
  <si>
    <t>567132115</t>
  </si>
  <si>
    <t xml:space="preserve">Podklad z kameniva spevneného cementom s rozprestrením a zhutnením, KZC I,po zhutnení hr. 200 mm   </t>
  </si>
  <si>
    <t>57353111P</t>
  </si>
  <si>
    <t xml:space="preserve">Spojovací postrek modifikovaná asfaltová emulzia 0,3 kg/m2   </t>
  </si>
  <si>
    <t>577132111</t>
  </si>
  <si>
    <t xml:space="preserve">Ochrana izolácie ABS I MODIF. AC 11 obrus PMB 35-50mm   </t>
  </si>
  <si>
    <t>57713311P</t>
  </si>
  <si>
    <t xml:space="preserve">Asfaltová obrusná vrstva AKMS modifikovaný SMA 11 PMB 40-50 mm   </t>
  </si>
  <si>
    <t>286</t>
  </si>
  <si>
    <t>2860017250</t>
  </si>
  <si>
    <t xml:space="preserve">Odvodňovacia rúra d80   </t>
  </si>
  <si>
    <t>577151113</t>
  </si>
  <si>
    <t xml:space="preserve">Betón asfaltový po zhutnení I.tr. strednozrnný AC 11 O alebo hrubozrnný AC 16 L hr. 60mm   </t>
  </si>
  <si>
    <t>577153123</t>
  </si>
  <si>
    <t xml:space="preserve">Betón asfaltový modifik. MOASom po zhutnení I.tr. lôžný AC L hr. 60 mm   </t>
  </si>
  <si>
    <t>597962533</t>
  </si>
  <si>
    <t>592</t>
  </si>
  <si>
    <t>5923010153</t>
  </si>
  <si>
    <t xml:space="preserve">Liatinový odvodňovač 100/300 mm   </t>
  </si>
  <si>
    <t>9</t>
  </si>
  <si>
    <t xml:space="preserve">Ostatné konštrukcie a práce-búranie   </t>
  </si>
  <si>
    <t>911334111</t>
  </si>
  <si>
    <t xml:space="preserve">Zvodidlo oceľové zábradelné ZSNH4/H2 kotvené do rímsy bez výplne   </t>
  </si>
  <si>
    <t>919535557</t>
  </si>
  <si>
    <t xml:space="preserve">Obetónovanie rúrového priepustu betónom jednoduchým tr.C 16/20   </t>
  </si>
  <si>
    <t>919541114</t>
  </si>
  <si>
    <t xml:space="preserve">Zhotovenie priepustu alebo zjazdu z rúr plastových PE ryhovaných hrdlových alebo spojkových DN 600 mm   </t>
  </si>
  <si>
    <t>2860011320</t>
  </si>
  <si>
    <t>931994P</t>
  </si>
  <si>
    <t>941955004</t>
  </si>
  <si>
    <t xml:space="preserve">Lešenie ľahké pracovné pomocné s výškou lešeňovej podlahy nad 2,50 do 3,5 m   </t>
  </si>
  <si>
    <t>99</t>
  </si>
  <si>
    <t xml:space="preserve">Presun hmôt HSV   </t>
  </si>
  <si>
    <t>998214111</t>
  </si>
  <si>
    <t xml:space="preserve">Presun hmôt pre mosty montované z dielcov železob. výšky mosta do 20 m   </t>
  </si>
  <si>
    <t xml:space="preserve">Celkom   </t>
  </si>
  <si>
    <t xml:space="preserve">Predmet zákazky v celom rozsahu je opísaný tak, aby bol presne a zrozumiteľne špecifikovaný. 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t>
  </si>
  <si>
    <t xml:space="preserve">Osadenie odvodňovacieho žľabu ACO DRAIN alebo ekvivlanentý z polymerbetónu s krycím roštom, šírky do 50 cm, triedy zaťaženia D 400 do bet.lôžka C 25/30   </t>
  </si>
  <si>
    <t>rúra 630/6m -PRAGMA OD - PP korugovaný kanalizačný systém alebo ekvivalentný</t>
  </si>
  <si>
    <t xml:space="preserve">Dilatácia typu ako Triton 60Z-V alebo ekvivalentný , kotvenie na chemické predpäté kotvy   </t>
  </si>
  <si>
    <t>Príloha 1c</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</si>
</sst>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0"/>
  </numFmts>
  <fonts count="51">
    <font>
      <sz val="8"/>
      <name val="MS Sans Serif"/>
      <family val="0"/>
    </font>
    <font>
      <b/>
      <sz val="14"/>
      <name val="Arial"/>
      <family val="2"/>
    </font>
    <font>
      <b/>
      <sz val="8"/>
      <name val="Arial CE"/>
      <family val="2"/>
    </font>
    <font>
      <b/>
      <sz val="8"/>
      <name val="Arial"/>
      <family val="2"/>
    </font>
    <font>
      <sz val="8"/>
      <name val="Arial"/>
      <family val="2"/>
    </font>
    <font>
      <sz val="7"/>
      <name val="Arial CE"/>
      <family val="0"/>
    </font>
    <font>
      <sz val="10"/>
      <name val="Arial"/>
      <family val="0"/>
    </font>
    <font>
      <sz val="8"/>
      <name val="Arial CE"/>
      <family val="0"/>
    </font>
    <font>
      <sz val="9"/>
      <name val="Arial CE"/>
      <family val="0"/>
    </font>
    <font>
      <sz val="9"/>
      <name val="Arial"/>
      <family val="2"/>
    </font>
    <font>
      <b/>
      <sz val="11"/>
      <color indexed="18"/>
      <name val="Arial CE"/>
      <family val="0"/>
    </font>
    <font>
      <b/>
      <sz val="10"/>
      <color indexed="18"/>
      <name val="Arial CE"/>
      <family val="0"/>
    </font>
    <font>
      <b/>
      <sz val="8"/>
      <color indexed="18"/>
      <name val="Arial CE"/>
      <family val="0"/>
    </font>
    <font>
      <i/>
      <sz val="8"/>
      <color indexed="12"/>
      <name val="Arial CE"/>
      <family val="0"/>
    </font>
    <font>
      <i/>
      <sz val="7"/>
      <color indexed="12"/>
      <name val="Arial CE"/>
      <family val="0"/>
    </font>
    <font>
      <b/>
      <sz val="9"/>
      <color indexed="10"/>
      <name val="Arial CE"/>
      <family val="0"/>
    </font>
    <font>
      <b/>
      <sz val="10"/>
      <name val="Arial CE"/>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62"/>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14"/>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s>
  <cellStyleXfs count="6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2" fillId="0" borderId="6" applyNumberFormat="0" applyFill="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4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2" fillId="0" borderId="0" xfId="0" applyFont="1" applyAlignment="1" applyProtection="1">
      <alignment horizontal="left"/>
      <protection/>
    </xf>
    <xf numFmtId="0" fontId="3" fillId="0" borderId="0" xfId="0" applyFont="1" applyAlignment="1" applyProtection="1">
      <alignment horizontal="left"/>
      <protection/>
    </xf>
    <xf numFmtId="0" fontId="4" fillId="0" borderId="0" xfId="0" applyFont="1" applyAlignment="1" applyProtection="1">
      <alignment horizontal="lef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8" fillId="0" borderId="0" xfId="0" applyFont="1" applyAlignment="1" applyProtection="1">
      <alignment horizontal="left"/>
      <protection/>
    </xf>
    <xf numFmtId="0" fontId="6" fillId="0" borderId="0" xfId="0" applyFont="1" applyAlignment="1" applyProtection="1">
      <alignment horizontal="left" vertical="top"/>
      <protection/>
    </xf>
    <xf numFmtId="0" fontId="9" fillId="0" borderId="0" xfId="0" applyFont="1" applyAlignment="1" applyProtection="1">
      <alignment horizontal="left" vertical="top"/>
      <protection/>
    </xf>
    <xf numFmtId="0" fontId="5" fillId="0" borderId="0" xfId="0" applyFont="1" applyAlignment="1" applyProtection="1">
      <alignment horizontal="left" vertical="top"/>
      <protection/>
    </xf>
    <xf numFmtId="0" fontId="7" fillId="33" borderId="10" xfId="0" applyFont="1" applyFill="1" applyBorder="1" applyAlignment="1" applyProtection="1">
      <alignment horizontal="center" vertical="center" wrapText="1"/>
      <protection/>
    </xf>
    <xf numFmtId="0" fontId="6" fillId="0" borderId="0" xfId="0" applyFont="1" applyAlignment="1" applyProtection="1">
      <alignment horizontal="left"/>
      <protection/>
    </xf>
    <xf numFmtId="172" fontId="5" fillId="0" borderId="0" xfId="0" applyNumberFormat="1" applyFont="1" applyAlignment="1" applyProtection="1">
      <alignment horizontal="right"/>
      <protection/>
    </xf>
    <xf numFmtId="0" fontId="5" fillId="0" borderId="0" xfId="0" applyFont="1" applyAlignment="1" applyProtection="1">
      <alignment horizontal="left" wrapText="1"/>
      <protection/>
    </xf>
    <xf numFmtId="0" fontId="10" fillId="0" borderId="0" xfId="0" applyFont="1" applyAlignment="1" applyProtection="1">
      <alignment horizontal="left" wrapText="1"/>
      <protection/>
    </xf>
    <xf numFmtId="0" fontId="11" fillId="0" borderId="0" xfId="0" applyFont="1" applyAlignment="1" applyProtection="1">
      <alignment horizontal="left" wrapText="1"/>
      <protection/>
    </xf>
    <xf numFmtId="173" fontId="5" fillId="0" borderId="0" xfId="0" applyNumberFormat="1" applyFont="1" applyAlignment="1" applyProtection="1">
      <alignment horizontal="right"/>
      <protection/>
    </xf>
    <xf numFmtId="2" fontId="5" fillId="0" borderId="0" xfId="0" applyNumberFormat="1" applyFont="1" applyAlignment="1" applyProtection="1">
      <alignment horizontal="right"/>
      <protection/>
    </xf>
    <xf numFmtId="0" fontId="12" fillId="0" borderId="0" xfId="0" applyFont="1" applyAlignment="1" applyProtection="1">
      <alignment horizontal="left" wrapText="1"/>
      <protection/>
    </xf>
    <xf numFmtId="172" fontId="7" fillId="0" borderId="11" xfId="0" applyNumberFormat="1" applyFont="1" applyBorder="1" applyAlignment="1" applyProtection="1">
      <alignment horizontal="right"/>
      <protection/>
    </xf>
    <xf numFmtId="0" fontId="7" fillId="0" borderId="12" xfId="0" applyFont="1" applyBorder="1" applyAlignment="1" applyProtection="1">
      <alignment horizontal="left" wrapText="1"/>
      <protection/>
    </xf>
    <xf numFmtId="173" fontId="7" fillId="0" borderId="12" xfId="0" applyNumberFormat="1" applyFont="1" applyBorder="1" applyAlignment="1" applyProtection="1">
      <alignment horizontal="right"/>
      <protection/>
    </xf>
    <xf numFmtId="2" fontId="5" fillId="0" borderId="12" xfId="0" applyNumberFormat="1" applyFont="1" applyBorder="1" applyAlignment="1" applyProtection="1">
      <alignment horizontal="right"/>
      <protection/>
    </xf>
    <xf numFmtId="2" fontId="5" fillId="0" borderId="13" xfId="0" applyNumberFormat="1" applyFont="1" applyBorder="1" applyAlignment="1" applyProtection="1">
      <alignment horizontal="right"/>
      <protection/>
    </xf>
    <xf numFmtId="172" fontId="13" fillId="0" borderId="11" xfId="0" applyNumberFormat="1" applyFont="1" applyBorder="1" applyAlignment="1" applyProtection="1">
      <alignment horizontal="right"/>
      <protection/>
    </xf>
    <xf numFmtId="0" fontId="13" fillId="0" borderId="12" xfId="0" applyFont="1" applyBorder="1" applyAlignment="1" applyProtection="1">
      <alignment horizontal="left" wrapText="1"/>
      <protection/>
    </xf>
    <xf numFmtId="173" fontId="13" fillId="0" borderId="12" xfId="0" applyNumberFormat="1" applyFont="1" applyBorder="1" applyAlignment="1" applyProtection="1">
      <alignment horizontal="right"/>
      <protection/>
    </xf>
    <xf numFmtId="2" fontId="14" fillId="0" borderId="12" xfId="0" applyNumberFormat="1" applyFont="1" applyBorder="1" applyAlignment="1" applyProtection="1">
      <alignment horizontal="right"/>
      <protection/>
    </xf>
    <xf numFmtId="172" fontId="8" fillId="0" borderId="0" xfId="0" applyNumberFormat="1" applyFont="1" applyAlignment="1" applyProtection="1">
      <alignment horizontal="right"/>
      <protection/>
    </xf>
    <xf numFmtId="0" fontId="8" fillId="0" borderId="0" xfId="0" applyFont="1" applyAlignment="1" applyProtection="1">
      <alignment horizontal="left" wrapText="1"/>
      <protection/>
    </xf>
    <xf numFmtId="0" fontId="15" fillId="0" borderId="0" xfId="0" applyFont="1" applyAlignment="1" applyProtection="1">
      <alignment horizontal="left" wrapText="1"/>
      <protection/>
    </xf>
    <xf numFmtId="0" fontId="16" fillId="0" borderId="0" xfId="0" applyFont="1" applyAlignment="1" applyProtection="1">
      <alignment horizontal="left" wrapText="1"/>
      <protection/>
    </xf>
    <xf numFmtId="173" fontId="8" fillId="0" borderId="0" xfId="0" applyNumberFormat="1" applyFont="1" applyAlignment="1" applyProtection="1">
      <alignment horizontal="right"/>
      <protection/>
    </xf>
    <xf numFmtId="2" fontId="8" fillId="0" borderId="0" xfId="0" applyNumberFormat="1" applyFont="1" applyAlignment="1" applyProtection="1">
      <alignment horizontal="right"/>
      <protection/>
    </xf>
    <xf numFmtId="2" fontId="12" fillId="0" borderId="0" xfId="0" applyNumberFormat="1" applyFont="1" applyAlignment="1" applyProtection="1">
      <alignment horizontal="left" wrapText="1"/>
      <protection/>
    </xf>
    <xf numFmtId="0" fontId="1" fillId="0" borderId="0" xfId="0" applyFont="1" applyAlignment="1" applyProtection="1">
      <alignment horizontal="center" vertical="center"/>
      <protection/>
    </xf>
    <xf numFmtId="0" fontId="8" fillId="0" borderId="0" xfId="0" applyFont="1" applyAlignment="1" applyProtection="1">
      <alignment horizontal="left"/>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0" fillId="0" borderId="0" xfId="0" applyAlignment="1">
      <alignment horizontal="left" vertical="top"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showGridLines="0" tabSelected="1" zoomScale="184" zoomScaleNormal="184" zoomScalePageLayoutView="0" workbookViewId="0" topLeftCell="A1">
      <pane ySplit="12" topLeftCell="A13" activePane="bottomLeft" state="frozen"/>
      <selection pane="topLeft" activeCell="A1" sqref="A1"/>
      <selection pane="bottomLeft" activeCell="G1" sqref="G1"/>
    </sheetView>
  </sheetViews>
  <sheetFormatPr defaultColWidth="10.5" defaultRowHeight="12" customHeight="1"/>
  <cols>
    <col min="1" max="2" width="6.66015625" style="2" customWidth="1"/>
    <col min="3" max="3" width="14.5" style="2" customWidth="1"/>
    <col min="4" max="4" width="37.16015625" style="2" customWidth="1"/>
    <col min="5" max="5" width="3.66015625" style="2" customWidth="1"/>
    <col min="6" max="7" width="13.5" style="2" customWidth="1"/>
    <col min="8" max="8" width="14.5" style="2" customWidth="1"/>
    <col min="9" max="16384" width="10.5" style="1" customWidth="1"/>
  </cols>
  <sheetData>
    <row r="1" ht="12" customHeight="1">
      <c r="G1" s="2" t="s">
        <v>135</v>
      </c>
    </row>
    <row r="2" spans="1:8" s="2" customFormat="1" ht="27.75" customHeight="1">
      <c r="A2" s="40" t="s">
        <v>0</v>
      </c>
      <c r="B2" s="40"/>
      <c r="C2" s="40"/>
      <c r="D2" s="40"/>
      <c r="E2" s="40"/>
      <c r="F2" s="40"/>
      <c r="G2" s="40"/>
      <c r="H2" s="40"/>
    </row>
    <row r="3" spans="1:8" s="2" customFormat="1" ht="12.75" customHeight="1">
      <c r="A3" s="3" t="s">
        <v>1</v>
      </c>
      <c r="B3" s="4"/>
      <c r="C3" s="3" t="s">
        <v>2</v>
      </c>
      <c r="D3" s="5"/>
      <c r="E3" s="5"/>
      <c r="F3" s="6"/>
      <c r="G3" s="7"/>
      <c r="H3" s="8"/>
    </row>
    <row r="4" spans="1:8" s="2" customFormat="1" ht="12.75" customHeight="1">
      <c r="A4" s="3" t="s">
        <v>3</v>
      </c>
      <c r="B4" s="4"/>
      <c r="C4" s="3" t="s">
        <v>4</v>
      </c>
      <c r="D4" s="5"/>
      <c r="E4" s="5"/>
      <c r="F4" s="9"/>
      <c r="G4" s="10"/>
      <c r="H4" s="8"/>
    </row>
    <row r="5" spans="1:8" s="2" customFormat="1" ht="12.75" customHeight="1">
      <c r="A5" s="3"/>
      <c r="B5" s="4"/>
      <c r="C5" s="3"/>
      <c r="D5" s="5"/>
      <c r="E5" s="5"/>
      <c r="F5" s="9"/>
      <c r="G5" s="10"/>
      <c r="H5" s="8"/>
    </row>
    <row r="6" spans="1:8" s="2" customFormat="1" ht="6.75" customHeight="1">
      <c r="A6" s="7"/>
      <c r="B6" s="8"/>
      <c r="C6" s="8"/>
      <c r="D6" s="8"/>
      <c r="E6" s="8"/>
      <c r="F6" s="8"/>
      <c r="G6" s="8"/>
      <c r="H6" s="8"/>
    </row>
    <row r="7" spans="1:8" s="2" customFormat="1" ht="13.5" customHeight="1">
      <c r="A7" s="11" t="s">
        <v>5</v>
      </c>
      <c r="B7" s="7"/>
      <c r="C7" s="41"/>
      <c r="D7" s="42"/>
      <c r="E7" s="12"/>
      <c r="F7" s="12"/>
      <c r="G7" s="12"/>
      <c r="H7" s="12"/>
    </row>
    <row r="8" spans="1:8" s="2" customFormat="1" ht="14.25" customHeight="1">
      <c r="A8" s="11" t="s">
        <v>6</v>
      </c>
      <c r="B8" s="12"/>
      <c r="C8" s="41"/>
      <c r="D8" s="43"/>
      <c r="E8" s="12"/>
      <c r="F8" s="11" t="s">
        <v>7</v>
      </c>
      <c r="G8" s="11"/>
      <c r="H8" s="13"/>
    </row>
    <row r="9" spans="1:8" s="2" customFormat="1" ht="14.25" customHeight="1">
      <c r="A9" s="11" t="s">
        <v>8</v>
      </c>
      <c r="B9" s="12"/>
      <c r="C9" s="41"/>
      <c r="D9" s="43"/>
      <c r="E9" s="12"/>
      <c r="F9" s="11" t="s">
        <v>9</v>
      </c>
      <c r="G9" s="11"/>
      <c r="H9" s="13"/>
    </row>
    <row r="10" spans="1:8" s="2" customFormat="1" ht="6.75" customHeight="1">
      <c r="A10" s="14"/>
      <c r="B10" s="12"/>
      <c r="C10" s="12"/>
      <c r="D10" s="12"/>
      <c r="E10" s="12"/>
      <c r="F10" s="12"/>
      <c r="G10" s="12"/>
      <c r="H10" s="12"/>
    </row>
    <row r="11" spans="1:8" s="2" customFormat="1" ht="26.25" customHeight="1">
      <c r="A11" s="15" t="s">
        <v>10</v>
      </c>
      <c r="B11" s="15" t="s">
        <v>11</v>
      </c>
      <c r="C11" s="15" t="s">
        <v>12</v>
      </c>
      <c r="D11" s="15" t="s">
        <v>13</v>
      </c>
      <c r="E11" s="15" t="s">
        <v>14</v>
      </c>
      <c r="F11" s="15" t="s">
        <v>15</v>
      </c>
      <c r="G11" s="15" t="s">
        <v>16</v>
      </c>
      <c r="H11" s="15" t="s">
        <v>17</v>
      </c>
    </row>
    <row r="12" spans="1:8" s="2" customFormat="1" ht="12.75" customHeight="1" hidden="1">
      <c r="A12" s="15" t="s">
        <v>18</v>
      </c>
      <c r="B12" s="15" t="s">
        <v>19</v>
      </c>
      <c r="C12" s="15" t="s">
        <v>20</v>
      </c>
      <c r="D12" s="15" t="s">
        <v>21</v>
      </c>
      <c r="E12" s="15" t="s">
        <v>22</v>
      </c>
      <c r="F12" s="15" t="s">
        <v>23</v>
      </c>
      <c r="G12" s="15" t="s">
        <v>24</v>
      </c>
      <c r="H12" s="15" t="s">
        <v>25</v>
      </c>
    </row>
    <row r="13" spans="1:8" s="2" customFormat="1" ht="5.25" customHeight="1">
      <c r="A13" s="7"/>
      <c r="B13" s="8"/>
      <c r="C13" s="8"/>
      <c r="D13" s="8"/>
      <c r="E13" s="8"/>
      <c r="F13" s="8"/>
      <c r="G13" s="8"/>
      <c r="H13" s="8"/>
    </row>
    <row r="14" spans="1:8" s="2" customFormat="1" ht="9" customHeight="1">
      <c r="A14" s="16"/>
      <c r="B14" s="8"/>
      <c r="C14" s="8"/>
      <c r="D14" s="8"/>
      <c r="E14" s="8"/>
      <c r="F14" s="8"/>
      <c r="G14" s="8"/>
      <c r="H14" s="8"/>
    </row>
    <row r="15" spans="1:8" s="2" customFormat="1" ht="16.5" customHeight="1">
      <c r="A15" s="17"/>
      <c r="B15" s="18"/>
      <c r="C15" s="19" t="s">
        <v>26</v>
      </c>
      <c r="D15" s="20" t="s">
        <v>27</v>
      </c>
      <c r="E15" s="18"/>
      <c r="F15" s="21"/>
      <c r="G15" s="22"/>
      <c r="H15" s="20">
        <f>H16+H46+H25+H31+H36+H57+H64</f>
        <v>0</v>
      </c>
    </row>
    <row r="16" spans="1:8" s="2" customFormat="1" ht="28.5" customHeight="1">
      <c r="A16" s="17"/>
      <c r="B16" s="18"/>
      <c r="C16" s="23" t="s">
        <v>18</v>
      </c>
      <c r="D16" s="23" t="s">
        <v>28</v>
      </c>
      <c r="E16" s="18"/>
      <c r="F16" s="21"/>
      <c r="G16" s="22"/>
      <c r="H16" s="23">
        <f>SUM(H17:H24)</f>
        <v>0</v>
      </c>
    </row>
    <row r="17" spans="1:8" s="2" customFormat="1" ht="34.5" customHeight="1">
      <c r="A17" s="24">
        <v>1</v>
      </c>
      <c r="B17" s="25" t="s">
        <v>29</v>
      </c>
      <c r="C17" s="25" t="s">
        <v>30</v>
      </c>
      <c r="D17" s="25" t="s">
        <v>31</v>
      </c>
      <c r="E17" s="25" t="s">
        <v>32</v>
      </c>
      <c r="F17" s="26">
        <v>485</v>
      </c>
      <c r="G17" s="27"/>
      <c r="H17" s="28">
        <f>F17*G17</f>
        <v>0</v>
      </c>
    </row>
    <row r="18" spans="1:8" s="2" customFormat="1" ht="24" customHeight="1">
      <c r="A18" s="24">
        <v>2</v>
      </c>
      <c r="B18" s="25" t="s">
        <v>29</v>
      </c>
      <c r="C18" s="25" t="s">
        <v>33</v>
      </c>
      <c r="D18" s="25" t="s">
        <v>34</v>
      </c>
      <c r="E18" s="25" t="s">
        <v>32</v>
      </c>
      <c r="F18" s="26">
        <v>183.56</v>
      </c>
      <c r="G18" s="27"/>
      <c r="H18" s="28">
        <f aca="true" t="shared" si="0" ref="H18:H65">F18*G18</f>
        <v>0</v>
      </c>
    </row>
    <row r="19" spans="1:8" s="2" customFormat="1" ht="24" customHeight="1">
      <c r="A19" s="24">
        <v>3</v>
      </c>
      <c r="B19" s="25" t="s">
        <v>29</v>
      </c>
      <c r="C19" s="25" t="s">
        <v>35</v>
      </c>
      <c r="D19" s="25" t="s">
        <v>36</v>
      </c>
      <c r="E19" s="25" t="s">
        <v>32</v>
      </c>
      <c r="F19" s="26">
        <v>48.3</v>
      </c>
      <c r="G19" s="27"/>
      <c r="H19" s="28">
        <f t="shared" si="0"/>
        <v>0</v>
      </c>
    </row>
    <row r="20" spans="1:8" s="2" customFormat="1" ht="34.5" customHeight="1">
      <c r="A20" s="24">
        <v>4</v>
      </c>
      <c r="B20" s="25" t="s">
        <v>37</v>
      </c>
      <c r="C20" s="25" t="s">
        <v>38</v>
      </c>
      <c r="D20" s="25" t="s">
        <v>39</v>
      </c>
      <c r="E20" s="25" t="s">
        <v>32</v>
      </c>
      <c r="F20" s="26">
        <v>48.3</v>
      </c>
      <c r="G20" s="27"/>
      <c r="H20" s="28">
        <f t="shared" si="0"/>
        <v>0</v>
      </c>
    </row>
    <row r="21" spans="1:8" s="2" customFormat="1" ht="24" customHeight="1">
      <c r="A21" s="24">
        <v>5</v>
      </c>
      <c r="B21" s="25" t="s">
        <v>29</v>
      </c>
      <c r="C21" s="25" t="s">
        <v>40</v>
      </c>
      <c r="D21" s="25" t="s">
        <v>41</v>
      </c>
      <c r="E21" s="25" t="s">
        <v>32</v>
      </c>
      <c r="F21" s="26">
        <v>112.2</v>
      </c>
      <c r="G21" s="27"/>
      <c r="H21" s="28">
        <f t="shared" si="0"/>
        <v>0</v>
      </c>
    </row>
    <row r="22" spans="1:8" s="2" customFormat="1" ht="34.5" customHeight="1">
      <c r="A22" s="24">
        <v>6</v>
      </c>
      <c r="B22" s="25" t="s">
        <v>29</v>
      </c>
      <c r="C22" s="25" t="s">
        <v>42</v>
      </c>
      <c r="D22" s="25" t="s">
        <v>43</v>
      </c>
      <c r="E22" s="25" t="s">
        <v>32</v>
      </c>
      <c r="F22" s="26">
        <v>112.2</v>
      </c>
      <c r="G22" s="27"/>
      <c r="H22" s="28">
        <f t="shared" si="0"/>
        <v>0</v>
      </c>
    </row>
    <row r="23" spans="1:8" s="2" customFormat="1" ht="24" customHeight="1">
      <c r="A23" s="24">
        <v>7</v>
      </c>
      <c r="B23" s="25" t="s">
        <v>29</v>
      </c>
      <c r="C23" s="25" t="s">
        <v>44</v>
      </c>
      <c r="D23" s="25" t="s">
        <v>45</v>
      </c>
      <c r="E23" s="25" t="s">
        <v>46</v>
      </c>
      <c r="F23" s="26">
        <v>456</v>
      </c>
      <c r="G23" s="27"/>
      <c r="H23" s="28">
        <f t="shared" si="0"/>
        <v>0</v>
      </c>
    </row>
    <row r="24" spans="1:8" s="2" customFormat="1" ht="24" customHeight="1">
      <c r="A24" s="24">
        <v>8</v>
      </c>
      <c r="B24" s="25" t="s">
        <v>29</v>
      </c>
      <c r="C24" s="25" t="s">
        <v>47</v>
      </c>
      <c r="D24" s="25" t="s">
        <v>48</v>
      </c>
      <c r="E24" s="25" t="s">
        <v>32</v>
      </c>
      <c r="F24" s="26">
        <v>98.5</v>
      </c>
      <c r="G24" s="27"/>
      <c r="H24" s="28">
        <f t="shared" si="0"/>
        <v>0</v>
      </c>
    </row>
    <row r="25" spans="1:8" s="2" customFormat="1" ht="28.5" customHeight="1">
      <c r="A25" s="17"/>
      <c r="B25" s="18"/>
      <c r="C25" s="23" t="s">
        <v>19</v>
      </c>
      <c r="D25" s="23" t="s">
        <v>49</v>
      </c>
      <c r="E25" s="18"/>
      <c r="F25" s="21"/>
      <c r="G25" s="22"/>
      <c r="H25" s="23">
        <f>SUM(H26:H30)</f>
        <v>0</v>
      </c>
    </row>
    <row r="26" spans="1:8" s="2" customFormat="1" ht="34.5" customHeight="1">
      <c r="A26" s="24">
        <v>9</v>
      </c>
      <c r="B26" s="25" t="s">
        <v>29</v>
      </c>
      <c r="C26" s="25" t="s">
        <v>50</v>
      </c>
      <c r="D26" s="25" t="s">
        <v>51</v>
      </c>
      <c r="E26" s="25" t="s">
        <v>52</v>
      </c>
      <c r="F26" s="26">
        <v>72</v>
      </c>
      <c r="G26" s="27"/>
      <c r="H26" s="28">
        <f t="shared" si="0"/>
        <v>0</v>
      </c>
    </row>
    <row r="27" spans="1:8" s="2" customFormat="1" ht="34.5" customHeight="1">
      <c r="A27" s="24">
        <v>10</v>
      </c>
      <c r="B27" s="25" t="s">
        <v>29</v>
      </c>
      <c r="C27" s="25" t="s">
        <v>53</v>
      </c>
      <c r="D27" s="25" t="s">
        <v>54</v>
      </c>
      <c r="E27" s="25" t="s">
        <v>55</v>
      </c>
      <c r="F27" s="26">
        <v>12</v>
      </c>
      <c r="G27" s="27"/>
      <c r="H27" s="28">
        <f t="shared" si="0"/>
        <v>0</v>
      </c>
    </row>
    <row r="28" spans="1:8" s="2" customFormat="1" ht="24" customHeight="1">
      <c r="A28" s="24">
        <v>11</v>
      </c>
      <c r="B28" s="25" t="s">
        <v>29</v>
      </c>
      <c r="C28" s="25" t="s">
        <v>56</v>
      </c>
      <c r="D28" s="25" t="s">
        <v>57</v>
      </c>
      <c r="E28" s="25" t="s">
        <v>32</v>
      </c>
      <c r="F28" s="26">
        <v>63.607</v>
      </c>
      <c r="G28" s="27"/>
      <c r="H28" s="28">
        <f t="shared" si="0"/>
        <v>0</v>
      </c>
    </row>
    <row r="29" spans="1:8" s="2" customFormat="1" ht="24" customHeight="1">
      <c r="A29" s="24">
        <v>12</v>
      </c>
      <c r="B29" s="25" t="s">
        <v>29</v>
      </c>
      <c r="C29" s="25" t="s">
        <v>58</v>
      </c>
      <c r="D29" s="25" t="s">
        <v>59</v>
      </c>
      <c r="E29" s="25" t="s">
        <v>60</v>
      </c>
      <c r="F29" s="26">
        <v>1.557</v>
      </c>
      <c r="G29" s="27"/>
      <c r="H29" s="28">
        <f t="shared" si="0"/>
        <v>0</v>
      </c>
    </row>
    <row r="30" spans="1:8" s="2" customFormat="1" ht="24" customHeight="1">
      <c r="A30" s="24">
        <v>13</v>
      </c>
      <c r="B30" s="25" t="s">
        <v>29</v>
      </c>
      <c r="C30" s="25" t="s">
        <v>61</v>
      </c>
      <c r="D30" s="25" t="s">
        <v>62</v>
      </c>
      <c r="E30" s="25" t="s">
        <v>60</v>
      </c>
      <c r="F30" s="26">
        <v>0.158</v>
      </c>
      <c r="G30" s="27"/>
      <c r="H30" s="28">
        <f t="shared" si="0"/>
        <v>0</v>
      </c>
    </row>
    <row r="31" spans="1:8" s="2" customFormat="1" ht="28.5" customHeight="1">
      <c r="A31" s="17"/>
      <c r="B31" s="18"/>
      <c r="C31" s="23" t="s">
        <v>20</v>
      </c>
      <c r="D31" s="23" t="s">
        <v>63</v>
      </c>
      <c r="E31" s="18"/>
      <c r="F31" s="21"/>
      <c r="G31" s="22"/>
      <c r="H31" s="23">
        <f>SUM(H32:H35)</f>
        <v>0</v>
      </c>
    </row>
    <row r="32" spans="1:8" s="2" customFormat="1" ht="24" customHeight="1">
      <c r="A32" s="24">
        <v>14</v>
      </c>
      <c r="B32" s="25" t="s">
        <v>29</v>
      </c>
      <c r="C32" s="25" t="s">
        <v>64</v>
      </c>
      <c r="D32" s="25" t="s">
        <v>65</v>
      </c>
      <c r="E32" s="25" t="s">
        <v>32</v>
      </c>
      <c r="F32" s="26">
        <v>16.604</v>
      </c>
      <c r="G32" s="27"/>
      <c r="H32" s="28">
        <f t="shared" si="0"/>
        <v>0</v>
      </c>
    </row>
    <row r="33" spans="1:8" s="2" customFormat="1" ht="34.5" customHeight="1">
      <c r="A33" s="24">
        <v>15</v>
      </c>
      <c r="B33" s="25" t="s">
        <v>29</v>
      </c>
      <c r="C33" s="25" t="s">
        <v>66</v>
      </c>
      <c r="D33" s="25" t="s">
        <v>67</v>
      </c>
      <c r="E33" s="25" t="s">
        <v>46</v>
      </c>
      <c r="F33" s="26">
        <v>73.318</v>
      </c>
      <c r="G33" s="27"/>
      <c r="H33" s="28">
        <f t="shared" si="0"/>
        <v>0</v>
      </c>
    </row>
    <row r="34" spans="1:8" s="2" customFormat="1" ht="34.5" customHeight="1">
      <c r="A34" s="24">
        <v>16</v>
      </c>
      <c r="B34" s="25" t="s">
        <v>29</v>
      </c>
      <c r="C34" s="25" t="s">
        <v>68</v>
      </c>
      <c r="D34" s="25" t="s">
        <v>69</v>
      </c>
      <c r="E34" s="25" t="s">
        <v>46</v>
      </c>
      <c r="F34" s="26">
        <v>73.318</v>
      </c>
      <c r="G34" s="27"/>
      <c r="H34" s="28">
        <f t="shared" si="0"/>
        <v>0</v>
      </c>
    </row>
    <row r="35" spans="1:8" s="2" customFormat="1" ht="24" customHeight="1">
      <c r="A35" s="24">
        <v>17</v>
      </c>
      <c r="B35" s="25" t="s">
        <v>29</v>
      </c>
      <c r="C35" s="25" t="s">
        <v>70</v>
      </c>
      <c r="D35" s="25" t="s">
        <v>71</v>
      </c>
      <c r="E35" s="25" t="s">
        <v>60</v>
      </c>
      <c r="F35" s="26">
        <v>1.353</v>
      </c>
      <c r="G35" s="27"/>
      <c r="H35" s="28">
        <f t="shared" si="0"/>
        <v>0</v>
      </c>
    </row>
    <row r="36" spans="1:8" s="2" customFormat="1" ht="28.5" customHeight="1">
      <c r="A36" s="17"/>
      <c r="B36" s="18"/>
      <c r="C36" s="23" t="s">
        <v>21</v>
      </c>
      <c r="D36" s="23" t="s">
        <v>72</v>
      </c>
      <c r="E36" s="18"/>
      <c r="F36" s="21"/>
      <c r="G36" s="22"/>
      <c r="H36" s="23">
        <f>SUM(H37:H45)</f>
        <v>0</v>
      </c>
    </row>
    <row r="37" spans="1:8" s="2" customFormat="1" ht="24" customHeight="1">
      <c r="A37" s="24">
        <v>18</v>
      </c>
      <c r="B37" s="25" t="s">
        <v>29</v>
      </c>
      <c r="C37" s="25" t="s">
        <v>73</v>
      </c>
      <c r="D37" s="25" t="s">
        <v>74</v>
      </c>
      <c r="E37" s="25" t="s">
        <v>32</v>
      </c>
      <c r="F37" s="26">
        <v>19.318</v>
      </c>
      <c r="G37" s="27"/>
      <c r="H37" s="28">
        <f t="shared" si="0"/>
        <v>0</v>
      </c>
    </row>
    <row r="38" spans="1:8" s="2" customFormat="1" ht="24" customHeight="1">
      <c r="A38" s="24">
        <v>19</v>
      </c>
      <c r="B38" s="25" t="s">
        <v>29</v>
      </c>
      <c r="C38" s="25" t="s">
        <v>75</v>
      </c>
      <c r="D38" s="25" t="s">
        <v>76</v>
      </c>
      <c r="E38" s="25" t="s">
        <v>60</v>
      </c>
      <c r="F38" s="26">
        <v>1.821</v>
      </c>
      <c r="G38" s="27"/>
      <c r="H38" s="28">
        <f t="shared" si="0"/>
        <v>0</v>
      </c>
    </row>
    <row r="39" spans="1:8" s="2" customFormat="1" ht="24" customHeight="1">
      <c r="A39" s="24">
        <v>20</v>
      </c>
      <c r="B39" s="25" t="s">
        <v>29</v>
      </c>
      <c r="C39" s="25" t="s">
        <v>77</v>
      </c>
      <c r="D39" s="25" t="s">
        <v>78</v>
      </c>
      <c r="E39" s="25" t="s">
        <v>55</v>
      </c>
      <c r="F39" s="26">
        <v>5</v>
      </c>
      <c r="G39" s="27"/>
      <c r="H39" s="28">
        <f t="shared" si="0"/>
        <v>0</v>
      </c>
    </row>
    <row r="40" spans="1:8" s="2" customFormat="1" ht="24" customHeight="1">
      <c r="A40" s="29">
        <v>21</v>
      </c>
      <c r="B40" s="30" t="s">
        <v>79</v>
      </c>
      <c r="C40" s="30" t="s">
        <v>80</v>
      </c>
      <c r="D40" s="30" t="s">
        <v>81</v>
      </c>
      <c r="E40" s="30" t="s">
        <v>55</v>
      </c>
      <c r="F40" s="31">
        <v>5.05</v>
      </c>
      <c r="G40" s="32"/>
      <c r="H40" s="28">
        <f t="shared" si="0"/>
        <v>0</v>
      </c>
    </row>
    <row r="41" spans="1:8" s="2" customFormat="1" ht="24" customHeight="1">
      <c r="A41" s="24">
        <v>22</v>
      </c>
      <c r="B41" s="25" t="s">
        <v>29</v>
      </c>
      <c r="C41" s="25" t="s">
        <v>82</v>
      </c>
      <c r="D41" s="25" t="s">
        <v>83</v>
      </c>
      <c r="E41" s="25" t="s">
        <v>55</v>
      </c>
      <c r="F41" s="26">
        <v>10</v>
      </c>
      <c r="G41" s="27"/>
      <c r="H41" s="28">
        <f t="shared" si="0"/>
        <v>0</v>
      </c>
    </row>
    <row r="42" spans="1:8" s="2" customFormat="1" ht="34.5" customHeight="1">
      <c r="A42" s="29">
        <v>23</v>
      </c>
      <c r="B42" s="30" t="s">
        <v>79</v>
      </c>
      <c r="C42" s="30" t="s">
        <v>84</v>
      </c>
      <c r="D42" s="30" t="s">
        <v>85</v>
      </c>
      <c r="E42" s="30" t="s">
        <v>55</v>
      </c>
      <c r="F42" s="31">
        <v>4</v>
      </c>
      <c r="G42" s="32"/>
      <c r="H42" s="28">
        <f t="shared" si="0"/>
        <v>0</v>
      </c>
    </row>
    <row r="43" spans="1:8" s="2" customFormat="1" ht="34.5" customHeight="1">
      <c r="A43" s="29">
        <v>24</v>
      </c>
      <c r="B43" s="30" t="s">
        <v>79</v>
      </c>
      <c r="C43" s="30" t="s">
        <v>86</v>
      </c>
      <c r="D43" s="30" t="s">
        <v>87</v>
      </c>
      <c r="E43" s="30" t="s">
        <v>55</v>
      </c>
      <c r="F43" s="31">
        <v>5</v>
      </c>
      <c r="G43" s="32"/>
      <c r="H43" s="28">
        <f t="shared" si="0"/>
        <v>0</v>
      </c>
    </row>
    <row r="44" spans="1:8" s="2" customFormat="1" ht="34.5" customHeight="1">
      <c r="A44" s="29">
        <v>25</v>
      </c>
      <c r="B44" s="30" t="s">
        <v>79</v>
      </c>
      <c r="C44" s="30" t="s">
        <v>88</v>
      </c>
      <c r="D44" s="30" t="s">
        <v>89</v>
      </c>
      <c r="E44" s="30" t="s">
        <v>55</v>
      </c>
      <c r="F44" s="31">
        <v>1</v>
      </c>
      <c r="G44" s="32"/>
      <c r="H44" s="28">
        <f t="shared" si="0"/>
        <v>0</v>
      </c>
    </row>
    <row r="45" spans="1:8" s="2" customFormat="1" ht="24" customHeight="1">
      <c r="A45" s="24">
        <v>26</v>
      </c>
      <c r="B45" s="25" t="s">
        <v>29</v>
      </c>
      <c r="C45" s="25" t="s">
        <v>90</v>
      </c>
      <c r="D45" s="25" t="s">
        <v>91</v>
      </c>
      <c r="E45" s="25" t="s">
        <v>32</v>
      </c>
      <c r="F45" s="26">
        <v>3.4</v>
      </c>
      <c r="G45" s="27"/>
      <c r="H45" s="28">
        <f t="shared" si="0"/>
        <v>0</v>
      </c>
    </row>
    <row r="46" spans="1:8" s="2" customFormat="1" ht="28.5" customHeight="1">
      <c r="A46" s="17"/>
      <c r="B46" s="18"/>
      <c r="C46" s="23" t="s">
        <v>22</v>
      </c>
      <c r="D46" s="23" t="s">
        <v>92</v>
      </c>
      <c r="E46" s="18"/>
      <c r="F46" s="21"/>
      <c r="G46" s="22"/>
      <c r="H46" s="39">
        <f>SUM(H47:H56)</f>
        <v>0</v>
      </c>
    </row>
    <row r="47" spans="1:8" s="2" customFormat="1" ht="24" customHeight="1">
      <c r="A47" s="24">
        <v>27</v>
      </c>
      <c r="B47" s="25" t="s">
        <v>29</v>
      </c>
      <c r="C47" s="25" t="s">
        <v>93</v>
      </c>
      <c r="D47" s="25" t="s">
        <v>94</v>
      </c>
      <c r="E47" s="25" t="s">
        <v>46</v>
      </c>
      <c r="F47" s="26">
        <v>300.53</v>
      </c>
      <c r="G47" s="27"/>
      <c r="H47" s="28">
        <f t="shared" si="0"/>
        <v>0</v>
      </c>
    </row>
    <row r="48" spans="1:8" s="2" customFormat="1" ht="34.5" customHeight="1">
      <c r="A48" s="24">
        <v>28</v>
      </c>
      <c r="B48" s="25" t="s">
        <v>29</v>
      </c>
      <c r="C48" s="25" t="s">
        <v>95</v>
      </c>
      <c r="D48" s="25" t="s">
        <v>96</v>
      </c>
      <c r="E48" s="25" t="s">
        <v>46</v>
      </c>
      <c r="F48" s="26">
        <v>300.53</v>
      </c>
      <c r="G48" s="27"/>
      <c r="H48" s="28">
        <f t="shared" si="0"/>
        <v>0</v>
      </c>
    </row>
    <row r="49" spans="1:8" s="2" customFormat="1" ht="24" customHeight="1">
      <c r="A49" s="24">
        <v>29</v>
      </c>
      <c r="B49" s="25" t="s">
        <v>29</v>
      </c>
      <c r="C49" s="25" t="s">
        <v>97</v>
      </c>
      <c r="D49" s="25" t="s">
        <v>98</v>
      </c>
      <c r="E49" s="25" t="s">
        <v>46</v>
      </c>
      <c r="F49" s="26">
        <v>234</v>
      </c>
      <c r="G49" s="27"/>
      <c r="H49" s="28">
        <f t="shared" si="0"/>
        <v>0</v>
      </c>
    </row>
    <row r="50" spans="1:8" s="2" customFormat="1" ht="24" customHeight="1">
      <c r="A50" s="24">
        <v>30</v>
      </c>
      <c r="B50" s="25" t="s">
        <v>29</v>
      </c>
      <c r="C50" s="25" t="s">
        <v>99</v>
      </c>
      <c r="D50" s="25" t="s">
        <v>100</v>
      </c>
      <c r="E50" s="25" t="s">
        <v>46</v>
      </c>
      <c r="F50" s="26">
        <v>117</v>
      </c>
      <c r="G50" s="27"/>
      <c r="H50" s="28">
        <f t="shared" si="0"/>
        <v>0</v>
      </c>
    </row>
    <row r="51" spans="1:8" s="2" customFormat="1" ht="24" customHeight="1">
      <c r="A51" s="24">
        <v>31</v>
      </c>
      <c r="B51" s="25" t="s">
        <v>29</v>
      </c>
      <c r="C51" s="25" t="s">
        <v>101</v>
      </c>
      <c r="D51" s="25" t="s">
        <v>102</v>
      </c>
      <c r="E51" s="25" t="s">
        <v>46</v>
      </c>
      <c r="F51" s="26">
        <v>117</v>
      </c>
      <c r="G51" s="27"/>
      <c r="H51" s="28">
        <f t="shared" si="0"/>
        <v>0</v>
      </c>
    </row>
    <row r="52" spans="1:8" s="2" customFormat="1" ht="13.5" customHeight="1">
      <c r="A52" s="29">
        <v>32</v>
      </c>
      <c r="B52" s="30" t="s">
        <v>103</v>
      </c>
      <c r="C52" s="30" t="s">
        <v>104</v>
      </c>
      <c r="D52" s="30" t="s">
        <v>105</v>
      </c>
      <c r="E52" s="30" t="s">
        <v>52</v>
      </c>
      <c r="F52" s="31">
        <v>7</v>
      </c>
      <c r="G52" s="32"/>
      <c r="H52" s="28">
        <f t="shared" si="0"/>
        <v>0</v>
      </c>
    </row>
    <row r="53" spans="1:8" s="2" customFormat="1" ht="34.5" customHeight="1">
      <c r="A53" s="24">
        <v>33</v>
      </c>
      <c r="B53" s="25" t="s">
        <v>29</v>
      </c>
      <c r="C53" s="25" t="s">
        <v>106</v>
      </c>
      <c r="D53" s="25" t="s">
        <v>107</v>
      </c>
      <c r="E53" s="25" t="s">
        <v>46</v>
      </c>
      <c r="F53" s="26">
        <v>300.53</v>
      </c>
      <c r="G53" s="27"/>
      <c r="H53" s="28">
        <f t="shared" si="0"/>
        <v>0</v>
      </c>
    </row>
    <row r="54" spans="1:8" s="2" customFormat="1" ht="24" customHeight="1">
      <c r="A54" s="24">
        <v>34</v>
      </c>
      <c r="B54" s="25" t="s">
        <v>29</v>
      </c>
      <c r="C54" s="25" t="s">
        <v>108</v>
      </c>
      <c r="D54" s="25" t="s">
        <v>109</v>
      </c>
      <c r="E54" s="25" t="s">
        <v>46</v>
      </c>
      <c r="F54" s="26">
        <v>300.53</v>
      </c>
      <c r="G54" s="27"/>
      <c r="H54" s="28">
        <f t="shared" si="0"/>
        <v>0</v>
      </c>
    </row>
    <row r="55" spans="1:8" s="2" customFormat="1" ht="45" customHeight="1">
      <c r="A55" s="24">
        <v>35</v>
      </c>
      <c r="B55" s="25" t="s">
        <v>29</v>
      </c>
      <c r="C55" s="25" t="s">
        <v>110</v>
      </c>
      <c r="D55" s="25" t="s">
        <v>132</v>
      </c>
      <c r="E55" s="25" t="s">
        <v>52</v>
      </c>
      <c r="F55" s="26">
        <v>60</v>
      </c>
      <c r="G55" s="27"/>
      <c r="H55" s="28">
        <f t="shared" si="0"/>
        <v>0</v>
      </c>
    </row>
    <row r="56" spans="1:8" s="2" customFormat="1" ht="13.5" customHeight="1">
      <c r="A56" s="29">
        <v>36</v>
      </c>
      <c r="B56" s="30" t="s">
        <v>111</v>
      </c>
      <c r="C56" s="30" t="s">
        <v>112</v>
      </c>
      <c r="D56" s="30" t="s">
        <v>113</v>
      </c>
      <c r="E56" s="30" t="s">
        <v>55</v>
      </c>
      <c r="F56" s="31">
        <v>60</v>
      </c>
      <c r="G56" s="32"/>
      <c r="H56" s="28">
        <f t="shared" si="0"/>
        <v>0</v>
      </c>
    </row>
    <row r="57" spans="1:8" s="2" customFormat="1" ht="28.5" customHeight="1">
      <c r="A57" s="17"/>
      <c r="B57" s="18"/>
      <c r="C57" s="23" t="s">
        <v>114</v>
      </c>
      <c r="D57" s="23" t="s">
        <v>115</v>
      </c>
      <c r="E57" s="18"/>
      <c r="F57" s="21"/>
      <c r="G57" s="22"/>
      <c r="H57" s="23">
        <f>SUM(H58:H63)</f>
        <v>0</v>
      </c>
    </row>
    <row r="58" spans="1:8" s="2" customFormat="1" ht="24" customHeight="1">
      <c r="A58" s="24">
        <v>37</v>
      </c>
      <c r="B58" s="25" t="s">
        <v>29</v>
      </c>
      <c r="C58" s="25" t="s">
        <v>116</v>
      </c>
      <c r="D58" s="25" t="s">
        <v>117</v>
      </c>
      <c r="E58" s="25" t="s">
        <v>52</v>
      </c>
      <c r="F58" s="26">
        <v>60</v>
      </c>
      <c r="G58" s="27"/>
      <c r="H58" s="28">
        <f t="shared" si="0"/>
        <v>0</v>
      </c>
    </row>
    <row r="59" spans="1:8" s="2" customFormat="1" ht="24" customHeight="1">
      <c r="A59" s="24">
        <v>38</v>
      </c>
      <c r="B59" s="25" t="s">
        <v>29</v>
      </c>
      <c r="C59" s="25" t="s">
        <v>118</v>
      </c>
      <c r="D59" s="25" t="s">
        <v>119</v>
      </c>
      <c r="E59" s="25" t="s">
        <v>32</v>
      </c>
      <c r="F59" s="26">
        <v>13.26</v>
      </c>
      <c r="G59" s="27"/>
      <c r="H59" s="28">
        <f t="shared" si="0"/>
        <v>0</v>
      </c>
    </row>
    <row r="60" spans="1:8" s="2" customFormat="1" ht="34.5" customHeight="1">
      <c r="A60" s="24">
        <v>39</v>
      </c>
      <c r="B60" s="25" t="s">
        <v>29</v>
      </c>
      <c r="C60" s="25" t="s">
        <v>120</v>
      </c>
      <c r="D60" s="25" t="s">
        <v>121</v>
      </c>
      <c r="E60" s="25" t="s">
        <v>52</v>
      </c>
      <c r="F60" s="26">
        <v>17</v>
      </c>
      <c r="G60" s="27"/>
      <c r="H60" s="28">
        <f t="shared" si="0"/>
        <v>0</v>
      </c>
    </row>
    <row r="61" spans="1:8" s="2" customFormat="1" ht="24" customHeight="1">
      <c r="A61" s="29">
        <v>40</v>
      </c>
      <c r="B61" s="30" t="s">
        <v>103</v>
      </c>
      <c r="C61" s="30" t="s">
        <v>122</v>
      </c>
      <c r="D61" s="30" t="s">
        <v>133</v>
      </c>
      <c r="E61" s="30" t="s">
        <v>55</v>
      </c>
      <c r="F61" s="31">
        <v>3.3</v>
      </c>
      <c r="G61" s="32"/>
      <c r="H61" s="28">
        <f t="shared" si="0"/>
        <v>0</v>
      </c>
    </row>
    <row r="62" spans="1:8" s="2" customFormat="1" ht="24" customHeight="1">
      <c r="A62" s="24">
        <v>41</v>
      </c>
      <c r="B62" s="25" t="s">
        <v>29</v>
      </c>
      <c r="C62" s="25" t="s">
        <v>123</v>
      </c>
      <c r="D62" s="25" t="s">
        <v>134</v>
      </c>
      <c r="E62" s="25" t="s">
        <v>52</v>
      </c>
      <c r="F62" s="26">
        <v>10.2</v>
      </c>
      <c r="G62" s="27"/>
      <c r="H62" s="28">
        <f t="shared" si="0"/>
        <v>0</v>
      </c>
    </row>
    <row r="63" spans="1:8" s="2" customFormat="1" ht="24" customHeight="1">
      <c r="A63" s="24">
        <v>42</v>
      </c>
      <c r="B63" s="25" t="s">
        <v>29</v>
      </c>
      <c r="C63" s="25" t="s">
        <v>124</v>
      </c>
      <c r="D63" s="25" t="s">
        <v>125</v>
      </c>
      <c r="E63" s="25" t="s">
        <v>46</v>
      </c>
      <c r="F63" s="26">
        <v>180</v>
      </c>
      <c r="G63" s="27"/>
      <c r="H63" s="28">
        <f t="shared" si="0"/>
        <v>0</v>
      </c>
    </row>
    <row r="64" spans="1:8" s="2" customFormat="1" ht="28.5" customHeight="1">
      <c r="A64" s="17"/>
      <c r="B64" s="18"/>
      <c r="C64" s="23" t="s">
        <v>126</v>
      </c>
      <c r="D64" s="23" t="s">
        <v>127</v>
      </c>
      <c r="E64" s="18"/>
      <c r="F64" s="21"/>
      <c r="G64" s="22"/>
      <c r="H64" s="23">
        <f>H65</f>
        <v>0</v>
      </c>
    </row>
    <row r="65" spans="1:8" s="2" customFormat="1" ht="24" customHeight="1">
      <c r="A65" s="24">
        <v>43</v>
      </c>
      <c r="B65" s="25" t="s">
        <v>29</v>
      </c>
      <c r="C65" s="25" t="s">
        <v>128</v>
      </c>
      <c r="D65" s="25" t="s">
        <v>129</v>
      </c>
      <c r="E65" s="25" t="s">
        <v>60</v>
      </c>
      <c r="F65" s="26">
        <v>861.582</v>
      </c>
      <c r="G65" s="27"/>
      <c r="H65" s="28">
        <f t="shared" si="0"/>
        <v>0</v>
      </c>
    </row>
    <row r="66" spans="1:8" s="2" customFormat="1" ht="8.25" customHeight="1">
      <c r="A66" s="16"/>
      <c r="B66" s="8"/>
      <c r="C66" s="8"/>
      <c r="D66" s="8"/>
      <c r="E66" s="8"/>
      <c r="F66" s="8"/>
      <c r="G66" s="8"/>
      <c r="H66" s="8"/>
    </row>
    <row r="67" spans="1:8" s="2" customFormat="1" ht="30.75" customHeight="1">
      <c r="A67" s="33"/>
      <c r="B67" s="34"/>
      <c r="C67" s="35"/>
      <c r="D67" s="36" t="s">
        <v>130</v>
      </c>
      <c r="E67" s="34"/>
      <c r="F67" s="37"/>
      <c r="G67" s="38"/>
      <c r="H67" s="36">
        <f>H15</f>
        <v>0</v>
      </c>
    </row>
    <row r="68" spans="1:7" ht="12" customHeight="1">
      <c r="A68" s="44" t="s">
        <v>131</v>
      </c>
      <c r="B68" s="44"/>
      <c r="C68" s="44"/>
      <c r="D68" s="44"/>
      <c r="E68" s="44"/>
      <c r="F68" s="44"/>
      <c r="G68" s="44"/>
    </row>
    <row r="69" spans="1:7" ht="12" customHeight="1">
      <c r="A69" s="44"/>
      <c r="B69" s="44"/>
      <c r="C69" s="44"/>
      <c r="D69" s="44"/>
      <c r="E69" s="44"/>
      <c r="F69" s="44"/>
      <c r="G69" s="44"/>
    </row>
    <row r="70" spans="1:7" ht="12" customHeight="1">
      <c r="A70" s="44"/>
      <c r="B70" s="44"/>
      <c r="C70" s="44"/>
      <c r="D70" s="44"/>
      <c r="E70" s="44"/>
      <c r="F70" s="44"/>
      <c r="G70" s="44"/>
    </row>
    <row r="71" spans="1:7" ht="12" customHeight="1">
      <c r="A71" s="44"/>
      <c r="B71" s="44"/>
      <c r="C71" s="44"/>
      <c r="D71" s="44"/>
      <c r="E71" s="44"/>
      <c r="F71" s="44"/>
      <c r="G71" s="44"/>
    </row>
    <row r="72" spans="1:7" ht="12" customHeight="1">
      <c r="A72" s="44"/>
      <c r="B72" s="44"/>
      <c r="C72" s="44"/>
      <c r="D72" s="44"/>
      <c r="E72" s="44"/>
      <c r="F72" s="44"/>
      <c r="G72" s="44"/>
    </row>
    <row r="73" spans="1:7" ht="12" customHeight="1">
      <c r="A73" s="44"/>
      <c r="B73" s="44"/>
      <c r="C73" s="44"/>
      <c r="D73" s="44"/>
      <c r="E73" s="44"/>
      <c r="F73" s="44"/>
      <c r="G73" s="44"/>
    </row>
    <row r="74" spans="1:7" ht="12" customHeight="1">
      <c r="A74" s="44"/>
      <c r="B74" s="44"/>
      <c r="C74" s="44"/>
      <c r="D74" s="44"/>
      <c r="E74" s="44"/>
      <c r="F74" s="44"/>
      <c r="G74" s="44"/>
    </row>
    <row r="75" spans="1:7" ht="12" customHeight="1">
      <c r="A75" s="44"/>
      <c r="B75" s="44"/>
      <c r="C75" s="44"/>
      <c r="D75" s="44"/>
      <c r="E75" s="44"/>
      <c r="F75" s="44"/>
      <c r="G75" s="44"/>
    </row>
    <row r="76" spans="1:7" ht="12" customHeight="1">
      <c r="A76" s="44"/>
      <c r="B76" s="44"/>
      <c r="C76" s="44"/>
      <c r="D76" s="44"/>
      <c r="E76" s="44"/>
      <c r="F76" s="44"/>
      <c r="G76" s="44"/>
    </row>
  </sheetData>
  <sheetProtection/>
  <mergeCells count="5">
    <mergeCell ref="A2:H2"/>
    <mergeCell ref="C7:D7"/>
    <mergeCell ref="C8:D8"/>
    <mergeCell ref="C9:D9"/>
    <mergeCell ref="A68:G76"/>
  </mergeCells>
  <printOptions horizontalCentered="1"/>
  <pageMargins left="0.39370079040527345" right="0.39370079040527345" top="0.7874015808105469" bottom="0.7874015808105469" header="0" footer="0"/>
  <pageSetup blackAndWhite="1" fitToHeight="100" fitToWidth="1" horizontalDpi="600" verticalDpi="600" orientation="portrait" paperSize="9" r:id="rId1"/>
  <headerFooter alignWithMargins="0">
    <oddFooter>&amp;C   Strana &amp;P  z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2019-09-12T11:06:45Z</dcterms:created>
  <dcterms:modified xsi:type="dcterms:W3CDTF">2019-09-12T11:11:17Z</dcterms:modified>
  <cp:category/>
  <cp:version/>
  <cp:contentType/>
  <cp:contentStatus/>
</cp:coreProperties>
</file>