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jelonek\Desktop\Przetarg 2024\formularze oferttowe\"/>
    </mc:Choice>
  </mc:AlternateContent>
  <bookViews>
    <workbookView xWindow="0" yWindow="0" windowWidth="28800" windowHeight="12990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139" i="3"/>
  <c r="F138" i="3"/>
  <c r="L136" i="3"/>
  <c r="K136" i="3"/>
  <c r="I136" i="3"/>
  <c r="L135" i="3"/>
  <c r="K135" i="3"/>
  <c r="I135" i="3"/>
  <c r="L134" i="3"/>
  <c r="K134" i="3"/>
  <c r="I134" i="3"/>
  <c r="L133" i="3"/>
  <c r="K133" i="3"/>
  <c r="I133" i="3"/>
  <c r="L132" i="3"/>
  <c r="K132" i="3"/>
  <c r="I132" i="3"/>
  <c r="L131" i="3"/>
  <c r="K131" i="3"/>
  <c r="I131" i="3"/>
  <c r="L130" i="3"/>
  <c r="K130" i="3"/>
  <c r="I130" i="3"/>
  <c r="L129" i="3"/>
  <c r="K129" i="3"/>
  <c r="I129" i="3"/>
  <c r="L128" i="3"/>
  <c r="K128" i="3"/>
  <c r="I128" i="3"/>
  <c r="L127" i="3"/>
  <c r="K127" i="3"/>
  <c r="I127" i="3"/>
  <c r="L126" i="3"/>
  <c r="K126" i="3"/>
  <c r="I126" i="3"/>
  <c r="L125" i="3"/>
  <c r="K125" i="3"/>
  <c r="I125" i="3"/>
  <c r="L124" i="3"/>
  <c r="K124" i="3"/>
  <c r="I124" i="3"/>
  <c r="L123" i="3"/>
  <c r="K123" i="3"/>
  <c r="I123" i="3"/>
  <c r="L122" i="3"/>
  <c r="K122" i="3"/>
  <c r="I122" i="3"/>
  <c r="L121" i="3"/>
  <c r="K121" i="3"/>
  <c r="I121" i="3"/>
  <c r="L120" i="3"/>
  <c r="K120" i="3"/>
  <c r="I120" i="3"/>
  <c r="L119" i="3"/>
  <c r="K119" i="3"/>
  <c r="I119" i="3"/>
  <c r="L118" i="3"/>
  <c r="K118" i="3"/>
  <c r="I118" i="3"/>
  <c r="L117" i="3"/>
  <c r="K117" i="3"/>
  <c r="I117" i="3"/>
  <c r="L116" i="3"/>
  <c r="K116" i="3"/>
  <c r="I116" i="3"/>
  <c r="L115" i="3"/>
  <c r="K115" i="3"/>
  <c r="I115" i="3"/>
  <c r="L114" i="3"/>
  <c r="K114" i="3"/>
  <c r="I114" i="3"/>
  <c r="L113" i="3"/>
  <c r="K113" i="3"/>
  <c r="I113" i="3"/>
  <c r="L112" i="3"/>
  <c r="K112" i="3"/>
  <c r="I112" i="3"/>
  <c r="L111" i="3"/>
  <c r="K111" i="3"/>
  <c r="I111" i="3"/>
  <c r="L110" i="3"/>
  <c r="K110" i="3"/>
  <c r="I110" i="3"/>
  <c r="L109" i="3"/>
  <c r="K109" i="3"/>
  <c r="I109" i="3"/>
  <c r="L108" i="3"/>
  <c r="K108" i="3"/>
  <c r="I108" i="3"/>
  <c r="L107" i="3"/>
  <c r="K107" i="3"/>
  <c r="I107" i="3"/>
  <c r="L106" i="3"/>
  <c r="K106" i="3"/>
  <c r="I106" i="3"/>
  <c r="L105" i="3"/>
  <c r="K105" i="3"/>
  <c r="I105" i="3"/>
  <c r="L104" i="3"/>
  <c r="K104" i="3"/>
  <c r="I104" i="3"/>
  <c r="L103" i="3"/>
  <c r="K103" i="3"/>
  <c r="I103" i="3"/>
  <c r="L102" i="3"/>
  <c r="K102" i="3"/>
  <c r="I102" i="3"/>
  <c r="L101" i="3"/>
  <c r="K101" i="3"/>
  <c r="I101" i="3"/>
  <c r="L100" i="3"/>
  <c r="K100" i="3"/>
  <c r="I100" i="3"/>
  <c r="L99" i="3"/>
  <c r="K99" i="3"/>
  <c r="I99" i="3"/>
  <c r="L98" i="3"/>
  <c r="K98" i="3"/>
  <c r="I98" i="3"/>
  <c r="L97" i="3"/>
  <c r="K97" i="3"/>
  <c r="I97" i="3"/>
  <c r="L96" i="3"/>
  <c r="K96" i="3"/>
  <c r="I96" i="3"/>
  <c r="L95" i="3"/>
  <c r="K95" i="3"/>
  <c r="I95" i="3"/>
  <c r="L94" i="3"/>
  <c r="K94" i="3"/>
  <c r="I94" i="3"/>
  <c r="L93" i="3"/>
  <c r="K93" i="3"/>
  <c r="I93" i="3"/>
  <c r="L92" i="3"/>
  <c r="K92" i="3"/>
  <c r="I92" i="3"/>
  <c r="L91" i="3"/>
  <c r="K91" i="3"/>
  <c r="I91" i="3"/>
  <c r="L90" i="3"/>
  <c r="K90" i="3"/>
  <c r="I90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<sst xmlns="http://schemas.openxmlformats.org/spreadsheetml/2006/main" count="447" uniqueCount="299">
  <si>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</si>
  <si>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</si>
  <si>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</si>
  <si>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</si>
  <si>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</si>
  <si>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</si>
  <si>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</si>
  <si>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</si>
  <si>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</si>
  <si>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</si>
  <si>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</si>
  <si>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</si>
  <si>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</si>
  <si>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</si>
  <si>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</si>
  <si>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</si>
  <si>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</si>
  <si>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</si>
  <si>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</si>
  <si>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</si>
  <si>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</si>
  <si>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</si>
  <si>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</si>
  <si>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</si>
  <si>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</si>
  <si>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26</t>
  </si>
  <si>
    <t>OPR-UC</t>
  </si>
  <si>
    <t>Opryskiwanie upraw opryskiwaczem - ciągnikowym</t>
  </si>
  <si>
    <t xml:space="preserve"> 67</t>
  </si>
  <si>
    <t>KOP-ROW</t>
  </si>
  <si>
    <t>Wykopy ziemne o różnych przekrojach</t>
  </si>
  <si>
    <t xml:space="preserve"> 73</t>
  </si>
  <si>
    <t>WYK-POGCZ</t>
  </si>
  <si>
    <t>Wyorywanie bruzd pługiem leśnym z pogłębiaczem na powierzchni pow. 0,5 ha</t>
  </si>
  <si>
    <t>KMTR</t>
  </si>
  <si>
    <t xml:space="preserve"> 74</t>
  </si>
  <si>
    <t>WYK-P5GCP</t>
  </si>
  <si>
    <t>Wyorywanie bruzd pługiem leśnym z pogłębiaczem na pow. do 0,5 ha (np. gniazda)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</si>
  <si>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</si>
  <si>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</si>
  <si>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</si>
  <si>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</si>
  <si>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</si>
  <si>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</si>
  <si>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</si>
  <si>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</si>
  <si>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</si>
  <si>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</si>
  <si>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</si>
  <si>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</si>
  <si>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</si>
  <si>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108</t>
  </si>
  <si>
    <t>SIEW-KDB</t>
  </si>
  <si>
    <t>Siew kupkowy dębu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</si>
  <si>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</si>
  <si>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</si>
  <si>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</si>
  <si>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</si>
  <si>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</si>
  <si>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</si>
  <si>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</si>
  <si>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</si>
  <si>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</si>
  <si>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</si>
  <si>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</si>
  <si>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</si>
  <si>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</si>
  <si>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</si>
  <si>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</si>
  <si>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</si>
  <si>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</si>
  <si>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</si>
  <si>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</si>
  <si>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</si>
  <si>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</si>
  <si>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</si>
  <si>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</si>
  <si>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</si>
  <si>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</si>
  <si>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139</t>
  </si>
  <si>
    <t>PUŁ-RYJ</t>
  </si>
  <si>
    <t>Wykładanie pułapek na ryjkowce - dołki chwytne, wałki itp.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</si>
  <si>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</si>
  <si>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</si>
  <si>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</si>
  <si>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</si>
  <si>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</si>
  <si>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</si>
  <si>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</si>
  <si>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</si>
  <si>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</si>
  <si>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</si>
  <si>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</si>
  <si>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</si>
  <si>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</si>
  <si>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</si>
  <si>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</si>
  <si>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</si>
  <si>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</si>
  <si>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</si>
  <si>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</si>
  <si>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</si>
  <si>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</si>
  <si>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</si>
  <si>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</si>
  <si>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155</t>
  </si>
  <si>
    <t>PRZYB-1ŻU</t>
  </si>
  <si>
    <t>Przybicie okorowanych żerdzi w jednym rzędzie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</si>
  <si>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</si>
  <si>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</si>
  <si>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</si>
  <si>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</si>
  <si>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</si>
  <si>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</si>
  <si>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</si>
  <si>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</si>
  <si>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</si>
  <si>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</si>
  <si>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</si>
  <si>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</si>
  <si>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</si>
  <si>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</si>
  <si>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</si>
  <si>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</si>
  <si>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</si>
  <si>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</si>
  <si>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</si>
  <si>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167</t>
  </si>
  <si>
    <t>KONTR-RYJ</t>
  </si>
  <si>
    <t>Kontrola i utrzymanie pułapek w sprawności, wybieranie i usuwanie ryjkowców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</si>
  <si>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</si>
  <si>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</si>
  <si>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</si>
  <si>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</si>
  <si>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</si>
  <si>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</si>
  <si>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</si>
  <si>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</si>
  <si>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</si>
  <si>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186</t>
  </si>
  <si>
    <t>ŁR-NAWM</t>
  </si>
  <si>
    <t>Wysiew nawozów sztucznych</t>
  </si>
  <si>
    <t>197</t>
  </si>
  <si>
    <t>ŁR-KOSZR</t>
  </si>
  <si>
    <t>Koszenie trawy</t>
  </si>
  <si>
    <t>200</t>
  </si>
  <si>
    <t>ŁR-ZGRAB</t>
  </si>
  <si>
    <t>Zgrabianie siana</t>
  </si>
  <si>
    <t>202</t>
  </si>
  <si>
    <t>ŁR-BALOT</t>
  </si>
  <si>
    <t>Balotowanie siana lub masy zielonej</t>
  </si>
  <si>
    <t>367</t>
  </si>
  <si>
    <t>N-ZSGDNSO</t>
  </si>
  <si>
    <t>Zbiór szyszek z gospodarczych drzewostanów nasiennych sosnowych</t>
  </si>
  <si>
    <t>KG</t>
  </si>
  <si>
    <t>388</t>
  </si>
  <si>
    <t>ZB-NASDB</t>
  </si>
  <si>
    <t>Zbiór nasion dęba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</si>
  <si>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</si>
  <si>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</si>
  <si>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</si>
  <si>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</si>
  <si>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</si>
  <si>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</si>
  <si>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</si>
  <si>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</si>
  <si>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</si>
  <si>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</si>
  <si>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</si>
  <si>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</si>
  <si>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</si>
  <si>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</si>
  <si>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</si>
  <si>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</si>
  <si>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</si>
  <si>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406</t>
  </si>
  <si>
    <t>WYK-WAŁB</t>
  </si>
  <si>
    <t>Wykonanie bruzd z jednoczesnym naoraniem wałka w bruździe</t>
  </si>
  <si>
    <t>418</t>
  </si>
  <si>
    <t>GRODZ-SZY</t>
  </si>
  <si>
    <t>Grodzenie upraw przed zwierzyną siatką, METODA SZYMISZOWSKA</t>
  </si>
  <si>
    <t>432</t>
  </si>
  <si>
    <t>GODZ MK23</t>
  </si>
  <si>
    <t>Prace godzinowe wykonywane koparką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</si>
  <si>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</si>
  <si>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</si>
  <si>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</si>
  <si>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</si>
  <si>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</si>
  <si>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</si>
  <si>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702</t>
  </si>
  <si>
    <t>Ł-NAG-POL</t>
  </si>
  <si>
    <t>Osoba do naganki z transportem</t>
  </si>
  <si>
    <t>OSOB</t>
  </si>
  <si>
    <t>703</t>
  </si>
  <si>
    <t>Ł-POM-POL</t>
  </si>
  <si>
    <t>Osoba do pomocy organizacji polowania zbiorowego</t>
  </si>
  <si>
    <t>704</t>
  </si>
  <si>
    <t>Ł-POJ-POL</t>
  </si>
  <si>
    <t>Pojazd do transportu myśliwych</t>
  </si>
  <si>
    <t>705</t>
  </si>
  <si>
    <t>Ł-KAR-POL</t>
  </si>
  <si>
    <t>Pojazd do przewozu pozyskanej zwierzyny</t>
  </si>
  <si>
    <t>706</t>
  </si>
  <si>
    <t>Ł-PSY-POL</t>
  </si>
  <si>
    <t>Pies do naganki z transportem</t>
  </si>
  <si>
    <t>707</t>
  </si>
  <si>
    <t>Ł-TREBACZ</t>
  </si>
  <si>
    <t>Trębacz sygnałów myśliwskich</t>
  </si>
  <si>
    <t>708</t>
  </si>
  <si>
    <t>Ł-PODPRM</t>
  </si>
  <si>
    <t>Podprowadzanie myśliwych</t>
  </si>
  <si>
    <t>DN</t>
  </si>
  <si>
    <t>709</t>
  </si>
  <si>
    <t>PREP-JEL</t>
  </si>
  <si>
    <t>Preparacja poroża byka jelenia</t>
  </si>
  <si>
    <t>710</t>
  </si>
  <si>
    <t>PREP-ORĘŻ</t>
  </si>
  <si>
    <t>Preparacja oręży dzika</t>
  </si>
  <si>
    <t>711</t>
  </si>
  <si>
    <t>PREP-ROG</t>
  </si>
  <si>
    <t>Preparacja parostków rogacza</t>
  </si>
  <si>
    <t>712</t>
  </si>
  <si>
    <t>PREP-DAN</t>
  </si>
  <si>
    <t>Preparacja poroża byka daniela</t>
  </si>
  <si>
    <t>713</t>
  </si>
  <si>
    <t>PREP-MED</t>
  </si>
  <si>
    <t>Zdjęcie skóry na medalion</t>
  </si>
  <si>
    <t>714</t>
  </si>
  <si>
    <t>PREP-DRAP</t>
  </si>
  <si>
    <t>Preparacja czaszek drapieżników</t>
  </si>
  <si>
    <t>715</t>
  </si>
  <si>
    <t>PREP-SKOR</t>
  </si>
  <si>
    <t>Zdjecie całej skóry</t>
  </si>
  <si>
    <t>716</t>
  </si>
  <si>
    <t>GRODZ-EL1</t>
  </si>
  <si>
    <t>Grodzenie pól pastuchem elektrycznym -1 przewód</t>
  </si>
  <si>
    <t>717</t>
  </si>
  <si>
    <t>GRODZ-EL2</t>
  </si>
  <si>
    <t>Grodzenie pól pastuchem elektrycznym -2 przewody</t>
  </si>
  <si>
    <t>718</t>
  </si>
  <si>
    <t>GRODZ-EL3</t>
  </si>
  <si>
    <t>Grodzenie pól pastuchem elektrycznym -3 przewody</t>
  </si>
  <si>
    <t>719</t>
  </si>
  <si>
    <t>LIKW-EL</t>
  </si>
  <si>
    <t>Likwidacja grodzenia elektrycznego</t>
  </si>
  <si>
    <t>720</t>
  </si>
  <si>
    <t>Ł-PALIK</t>
  </si>
  <si>
    <t>Wyrobienie palików do pastucha</t>
  </si>
  <si>
    <t>721</t>
  </si>
  <si>
    <t>Ł-GRODZN</t>
  </si>
  <si>
    <t>Grodzenie pól siatką</t>
  </si>
  <si>
    <t>722</t>
  </si>
  <si>
    <t>Ł-SLUPL</t>
  </si>
  <si>
    <t>723</t>
  </si>
  <si>
    <t>Ł-SLUPI</t>
  </si>
  <si>
    <t>724</t>
  </si>
  <si>
    <t>Ł-GRODZR</t>
  </si>
  <si>
    <t>725</t>
  </si>
  <si>
    <t>Ł-KGRODZ</t>
  </si>
  <si>
    <t>Naprawa (konserwacja) ogrodzeń upraw rolnych</t>
  </si>
  <si>
    <t>726</t>
  </si>
  <si>
    <t>Ł-PRZZ1RZ</t>
  </si>
  <si>
    <t>727</t>
  </si>
  <si>
    <t>Ł-ROZDR</t>
  </si>
  <si>
    <t>Rozdrabnianie/zmielenie krzaków, krzewów przy urządzeniach łowieckich  i liniach użytkowanych na polowaniach zbiorowych w celu polepszenia widoczności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</si>
  <si>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</si>
  <si>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</si>
  <si>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</si>
  <si>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</si>
  <si>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</si>
  <si>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</si>
  <si>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</si>
  <si>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</si>
  <si>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</si>
  <si>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</si>
  <si>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</si>
  <si>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</si>
  <si>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</si>
  <si>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</si>
  <si>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</si>
  <si>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</si>
  <si>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</si>
  <si>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</si>
  <si>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</si>
  <si>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</si>
  <si>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Rudziniec w roku 2024''  składamy niniejszym ofertę na pakiet pakiet 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</si>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</sst>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8"/>
  <sheetViews>
    <sheetView tabSelected="1" topLeftCell="A106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268</v>
      </c>
      <c r="J2" s="12"/>
      <c r="K2" s="12"/>
      <c r="L2" s="12"/>
      <c r="M2" s="12"/>
      <c r="N2" s="12"/>
      <c r="O2" s="12"/>
    </row>
    <row r="3" spans="2:15" s="1" customFormat="1" ht="28.7" customHeight="1" x14ac:dyDescent="0.2">
      <c r="B3" s="21"/>
      <c r="C3" s="21"/>
      <c r="D3" s="21"/>
      <c r="E3" s="21"/>
    </row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>
      <c r="B5" s="21"/>
      <c r="C5" s="21"/>
      <c r="D5" s="21"/>
      <c r="E5" s="21"/>
    </row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>
      <c r="B7" s="21"/>
      <c r="C7" s="21"/>
      <c r="D7" s="21"/>
      <c r="E7" s="21"/>
    </row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16" t="s">
        <v>269</v>
      </c>
      <c r="C10" s="16"/>
      <c r="D10" s="16"/>
    </row>
    <row r="11" spans="2:15" s="1" customFormat="1" ht="12.2" customHeight="1" x14ac:dyDescent="0.2">
      <c r="B11" s="16"/>
      <c r="C11" s="16"/>
      <c r="D11" s="16"/>
      <c r="G11" s="23" t="s">
        <v>270</v>
      </c>
      <c r="H11" s="23"/>
      <c r="I11" s="23"/>
      <c r="J11" s="23"/>
      <c r="K11" s="23"/>
      <c r="L11" s="23"/>
      <c r="M11" s="23"/>
      <c r="N11" s="23"/>
    </row>
    <row r="12" spans="2:15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20.25" customHeight="1" x14ac:dyDescent="0.2"/>
    <row r="14" spans="2:15" s="1" customFormat="1" ht="24" customHeight="1" x14ac:dyDescent="0.2">
      <c r="E14" s="15" t="s">
        <v>285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14" t="s">
        <v>271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272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273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274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286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TEXT(F139,"#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275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3337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9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276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5746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9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277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7707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9">
        <f>ROUND(I42+ K42,2)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4" t="s">
        <v>278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8" t="s">
        <v>10</v>
      </c>
      <c r="M46" s="3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1336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9">
        <f>ROUND(I47+ K47,2)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14" t="s">
        <v>279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1227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9">
        <f>ROUND(I52+ K52,2)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8" t="s">
        <v>10</v>
      </c>
      <c r="M54" s="38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29.19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19">
        <f t="shared" ref="L55:L86" si="2">ROUND(I55+ K55,2)</f>
        <v>0</v>
      </c>
      <c r="M55" s="20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6.65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9">
        <f t="shared" si="2"/>
        <v>0</v>
      </c>
      <c r="M56" s="20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13.18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9">
        <f t="shared" si="2"/>
        <v>0</v>
      </c>
      <c r="M57" s="20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1.47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9">
        <f t="shared" si="2"/>
        <v>0</v>
      </c>
      <c r="M58" s="20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14</v>
      </c>
      <c r="G59" s="8">
        <v>17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9">
        <f t="shared" si="2"/>
        <v>0</v>
      </c>
      <c r="M59" s="20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113.4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9">
        <f t="shared" si="2"/>
        <v>0</v>
      </c>
      <c r="M60" s="20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6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9">
        <f t="shared" si="2"/>
        <v>0</v>
      </c>
      <c r="M61" s="20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34</v>
      </c>
      <c r="G62" s="8">
        <v>18.96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9">
        <f t="shared" si="2"/>
        <v>0</v>
      </c>
      <c r="M62" s="20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48.12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9">
        <f t="shared" si="2"/>
        <v>0</v>
      </c>
      <c r="M63" s="20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44</v>
      </c>
      <c r="G64" s="8">
        <v>4.49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9">
        <f t="shared" si="2"/>
        <v>0</v>
      </c>
      <c r="M64" s="20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44</v>
      </c>
      <c r="G65" s="8">
        <v>143.84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9">
        <f t="shared" si="2"/>
        <v>0</v>
      </c>
      <c r="M65" s="20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34</v>
      </c>
      <c r="G66" s="8">
        <v>2.65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9">
        <f t="shared" si="2"/>
        <v>0</v>
      </c>
      <c r="M66" s="20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44</v>
      </c>
      <c r="G67" s="8">
        <v>196.45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9">
        <f t="shared" si="2"/>
        <v>0</v>
      </c>
      <c r="M67" s="20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9.14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9">
        <f t="shared" si="2"/>
        <v>0</v>
      </c>
      <c r="M68" s="20"/>
    </row>
    <row r="69" spans="2:13" s="1" customFormat="1" ht="28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58.96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9">
        <f t="shared" si="2"/>
        <v>0</v>
      </c>
      <c r="M69" s="20"/>
    </row>
    <row r="70" spans="2:13" s="1" customFormat="1" ht="28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53.25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9">
        <f t="shared" si="2"/>
        <v>0</v>
      </c>
      <c r="M70" s="20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44.86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9">
        <f t="shared" si="2"/>
        <v>0</v>
      </c>
      <c r="M71" s="20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67.349999999999994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9">
        <f t="shared" si="2"/>
        <v>0</v>
      </c>
      <c r="M72" s="20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8">
        <v>60.27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9">
        <f t="shared" si="2"/>
        <v>0</v>
      </c>
      <c r="M73" s="20"/>
    </row>
    <row r="74" spans="2:13" s="1" customFormat="1" ht="28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18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9">
        <f t="shared" si="2"/>
        <v>0</v>
      </c>
      <c r="M74" s="20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78</v>
      </c>
      <c r="G75" s="8">
        <v>60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9">
        <f t="shared" si="2"/>
        <v>0</v>
      </c>
      <c r="M75" s="20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78</v>
      </c>
      <c r="G76" s="8">
        <v>14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9">
        <f t="shared" si="2"/>
        <v>0</v>
      </c>
      <c r="M76" s="20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88</v>
      </c>
      <c r="G77" s="8">
        <v>7.35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9">
        <f t="shared" si="2"/>
        <v>0</v>
      </c>
      <c r="M77" s="20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88</v>
      </c>
      <c r="G78" s="8">
        <v>28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9">
        <f t="shared" si="2"/>
        <v>0</v>
      </c>
      <c r="M78" s="20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78</v>
      </c>
      <c r="G79" s="8">
        <v>180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9">
        <f t="shared" si="2"/>
        <v>0</v>
      </c>
      <c r="M79" s="20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78</v>
      </c>
      <c r="G80" s="8">
        <v>10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9">
        <f t="shared" si="2"/>
        <v>0</v>
      </c>
      <c r="M80" s="20"/>
    </row>
    <row r="81" spans="2:13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88</v>
      </c>
      <c r="G81" s="8">
        <v>128.94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9">
        <f t="shared" si="2"/>
        <v>0</v>
      </c>
      <c r="M81" s="20"/>
    </row>
    <row r="82" spans="2:13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104</v>
      </c>
      <c r="G82" s="8">
        <v>110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9">
        <f t="shared" si="2"/>
        <v>0</v>
      </c>
      <c r="M82" s="20"/>
    </row>
    <row r="83" spans="2:13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88</v>
      </c>
      <c r="G83" s="8">
        <v>5.3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9">
        <f t="shared" si="2"/>
        <v>0</v>
      </c>
      <c r="M83" s="20"/>
    </row>
    <row r="84" spans="2:13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111</v>
      </c>
      <c r="G84" s="8">
        <v>10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9">
        <f t="shared" si="2"/>
        <v>0</v>
      </c>
      <c r="M84" s="20"/>
    </row>
    <row r="85" spans="2:13" s="1" customFormat="1" ht="28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111</v>
      </c>
      <c r="G85" s="8">
        <v>10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9">
        <f t="shared" si="2"/>
        <v>0</v>
      </c>
      <c r="M85" s="20"/>
    </row>
    <row r="86" spans="2:13" s="1" customFormat="1" ht="28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78</v>
      </c>
      <c r="G86" s="8">
        <v>10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9">
        <f t="shared" si="2"/>
        <v>0</v>
      </c>
      <c r="M86" s="20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78</v>
      </c>
      <c r="G87" s="8">
        <v>20</v>
      </c>
      <c r="H87" s="10">
        <v>0</v>
      </c>
      <c r="I87" s="9">
        <f t="shared" ref="I87:I118" si="3">ROUND(G87* H87,2)</f>
        <v>0</v>
      </c>
      <c r="J87" s="5">
        <v>23</v>
      </c>
      <c r="K87" s="9">
        <f t="shared" ref="K87:K118" si="4">ROUND(I87* J87/100,2)</f>
        <v>0</v>
      </c>
      <c r="L87" s="19">
        <f t="shared" ref="L87:L118" si="5">ROUND(I87+ K87,2)</f>
        <v>0</v>
      </c>
      <c r="M87" s="20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78</v>
      </c>
      <c r="G88" s="8">
        <v>180</v>
      </c>
      <c r="H88" s="10">
        <v>0</v>
      </c>
      <c r="I88" s="9">
        <f t="shared" si="3"/>
        <v>0</v>
      </c>
      <c r="J88" s="5">
        <v>8</v>
      </c>
      <c r="K88" s="9">
        <f t="shared" si="4"/>
        <v>0</v>
      </c>
      <c r="L88" s="19">
        <f t="shared" si="5"/>
        <v>0</v>
      </c>
      <c r="M88" s="20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78</v>
      </c>
      <c r="G89" s="8">
        <v>950</v>
      </c>
      <c r="H89" s="10">
        <v>0</v>
      </c>
      <c r="I89" s="9">
        <f t="shared" si="3"/>
        <v>0</v>
      </c>
      <c r="J89" s="5">
        <v>8</v>
      </c>
      <c r="K89" s="9">
        <f t="shared" si="4"/>
        <v>0</v>
      </c>
      <c r="L89" s="19">
        <f t="shared" si="5"/>
        <v>0</v>
      </c>
      <c r="M89" s="20"/>
    </row>
    <row r="90" spans="2:13" s="1" customFormat="1" ht="28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78</v>
      </c>
      <c r="G90" s="8">
        <v>60</v>
      </c>
      <c r="H90" s="10">
        <v>0</v>
      </c>
      <c r="I90" s="9">
        <f t="shared" si="3"/>
        <v>0</v>
      </c>
      <c r="J90" s="5">
        <v>8</v>
      </c>
      <c r="K90" s="9">
        <f t="shared" si="4"/>
        <v>0</v>
      </c>
      <c r="L90" s="19">
        <f t="shared" si="5"/>
        <v>0</v>
      </c>
      <c r="M90" s="20"/>
    </row>
    <row r="91" spans="2:13" s="1" customFormat="1" ht="19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18</v>
      </c>
      <c r="G91" s="8">
        <v>0.5</v>
      </c>
      <c r="H91" s="10">
        <v>0</v>
      </c>
      <c r="I91" s="9">
        <f t="shared" si="3"/>
        <v>0</v>
      </c>
      <c r="J91" s="5">
        <v>8</v>
      </c>
      <c r="K91" s="9">
        <f t="shared" si="4"/>
        <v>0</v>
      </c>
      <c r="L91" s="19">
        <f t="shared" si="5"/>
        <v>0</v>
      </c>
      <c r="M91" s="20"/>
    </row>
    <row r="92" spans="2:13" s="1" customFormat="1" ht="19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18</v>
      </c>
      <c r="G92" s="8">
        <v>0.75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19">
        <f t="shared" si="5"/>
        <v>0</v>
      </c>
      <c r="M92" s="20"/>
    </row>
    <row r="93" spans="2:13" s="1" customFormat="1" ht="28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104</v>
      </c>
      <c r="G93" s="8">
        <v>3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19">
        <f t="shared" si="5"/>
        <v>0</v>
      </c>
      <c r="M93" s="20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18</v>
      </c>
      <c r="G94" s="8">
        <v>1.59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19">
        <f t="shared" si="5"/>
        <v>0</v>
      </c>
      <c r="M94" s="20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18</v>
      </c>
      <c r="G95" s="8">
        <v>1.59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19">
        <f t="shared" si="5"/>
        <v>0</v>
      </c>
      <c r="M95" s="20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18</v>
      </c>
      <c r="G96" s="8">
        <v>1.59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19">
        <f t="shared" si="5"/>
        <v>0</v>
      </c>
      <c r="M96" s="20"/>
    </row>
    <row r="97" spans="2:13" s="1" customFormat="1" ht="19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18</v>
      </c>
      <c r="G97" s="8">
        <v>1.59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19">
        <f t="shared" si="5"/>
        <v>0</v>
      </c>
      <c r="M97" s="20"/>
    </row>
    <row r="98" spans="2:13" s="1" customFormat="1" ht="28.7" customHeight="1" x14ac:dyDescent="0.2">
      <c r="B98" s="5">
        <v>49</v>
      </c>
      <c r="C98" s="6" t="s">
        <v>151</v>
      </c>
      <c r="D98" s="6" t="s">
        <v>152</v>
      </c>
      <c r="E98" s="7" t="s">
        <v>153</v>
      </c>
      <c r="F98" s="6" t="s">
        <v>154</v>
      </c>
      <c r="G98" s="8">
        <v>350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19">
        <f t="shared" si="5"/>
        <v>0</v>
      </c>
      <c r="M98" s="20"/>
    </row>
    <row r="99" spans="2:13" s="1" customFormat="1" ht="19.7" customHeight="1" x14ac:dyDescent="0.2">
      <c r="B99" s="5">
        <v>50</v>
      </c>
      <c r="C99" s="6" t="s">
        <v>155</v>
      </c>
      <c r="D99" s="6" t="s">
        <v>156</v>
      </c>
      <c r="E99" s="7" t="s">
        <v>157</v>
      </c>
      <c r="F99" s="6" t="s">
        <v>154</v>
      </c>
      <c r="G99" s="8">
        <v>1000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19">
        <f t="shared" si="5"/>
        <v>0</v>
      </c>
      <c r="M99" s="20"/>
    </row>
    <row r="100" spans="2:13" s="1" customFormat="1" ht="19.7" customHeight="1" x14ac:dyDescent="0.2">
      <c r="B100" s="5">
        <v>51</v>
      </c>
      <c r="C100" s="6" t="s">
        <v>158</v>
      </c>
      <c r="D100" s="6" t="s">
        <v>159</v>
      </c>
      <c r="E100" s="7" t="s">
        <v>160</v>
      </c>
      <c r="F100" s="6" t="s">
        <v>104</v>
      </c>
      <c r="G100" s="8">
        <v>735.8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19">
        <f t="shared" si="5"/>
        <v>0</v>
      </c>
      <c r="M100" s="20"/>
    </row>
    <row r="101" spans="2:13" s="1" customFormat="1" ht="19.7" customHeight="1" x14ac:dyDescent="0.2">
      <c r="B101" s="5">
        <v>52</v>
      </c>
      <c r="C101" s="6" t="s">
        <v>161</v>
      </c>
      <c r="D101" s="6" t="s">
        <v>162</v>
      </c>
      <c r="E101" s="7" t="s">
        <v>163</v>
      </c>
      <c r="F101" s="6" t="s">
        <v>104</v>
      </c>
      <c r="G101" s="8">
        <v>82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19">
        <f t="shared" si="5"/>
        <v>0</v>
      </c>
      <c r="M101" s="20"/>
    </row>
    <row r="102" spans="2:13" s="1" customFormat="1" ht="19.7" customHeight="1" x14ac:dyDescent="0.2">
      <c r="B102" s="5">
        <v>53</v>
      </c>
      <c r="C102" s="6" t="s">
        <v>164</v>
      </c>
      <c r="D102" s="6" t="s">
        <v>165</v>
      </c>
      <c r="E102" s="7" t="s">
        <v>166</v>
      </c>
      <c r="F102" s="6" t="s">
        <v>104</v>
      </c>
      <c r="G102" s="8">
        <v>62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19">
        <f t="shared" si="5"/>
        <v>0</v>
      </c>
      <c r="M102" s="20"/>
    </row>
    <row r="103" spans="2:13" s="1" customFormat="1" ht="19.7" customHeight="1" x14ac:dyDescent="0.2">
      <c r="B103" s="5">
        <v>54</v>
      </c>
      <c r="C103" s="6" t="s">
        <v>167</v>
      </c>
      <c r="D103" s="6" t="s">
        <v>168</v>
      </c>
      <c r="E103" s="7" t="s">
        <v>169</v>
      </c>
      <c r="F103" s="6" t="s">
        <v>104</v>
      </c>
      <c r="G103" s="8">
        <v>926.06</v>
      </c>
      <c r="H103" s="10">
        <v>0</v>
      </c>
      <c r="I103" s="9">
        <f t="shared" si="3"/>
        <v>0</v>
      </c>
      <c r="J103" s="5">
        <v>23</v>
      </c>
      <c r="K103" s="9">
        <f t="shared" si="4"/>
        <v>0</v>
      </c>
      <c r="L103" s="19">
        <f t="shared" si="5"/>
        <v>0</v>
      </c>
      <c r="M103" s="20"/>
    </row>
    <row r="104" spans="2:13" s="1" customFormat="1" ht="19.7" customHeight="1" x14ac:dyDescent="0.2">
      <c r="B104" s="5">
        <v>55</v>
      </c>
      <c r="C104" s="6" t="s">
        <v>170</v>
      </c>
      <c r="D104" s="6" t="s">
        <v>171</v>
      </c>
      <c r="E104" s="7" t="s">
        <v>172</v>
      </c>
      <c r="F104" s="6" t="s">
        <v>104</v>
      </c>
      <c r="G104" s="8">
        <v>402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19">
        <f t="shared" si="5"/>
        <v>0</v>
      </c>
      <c r="M104" s="20"/>
    </row>
    <row r="105" spans="2:13" s="1" customFormat="1" ht="19.7" customHeight="1" x14ac:dyDescent="0.2">
      <c r="B105" s="5">
        <v>56</v>
      </c>
      <c r="C105" s="6" t="s">
        <v>173</v>
      </c>
      <c r="D105" s="6" t="s">
        <v>174</v>
      </c>
      <c r="E105" s="7" t="s">
        <v>172</v>
      </c>
      <c r="F105" s="6" t="s">
        <v>104</v>
      </c>
      <c r="G105" s="8">
        <v>832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19">
        <f t="shared" si="5"/>
        <v>0</v>
      </c>
      <c r="M105" s="20"/>
    </row>
    <row r="106" spans="2:13" s="1" customFormat="1" ht="28.7" customHeight="1" x14ac:dyDescent="0.2">
      <c r="B106" s="5">
        <v>57</v>
      </c>
      <c r="C106" s="6" t="s">
        <v>175</v>
      </c>
      <c r="D106" s="6" t="s">
        <v>176</v>
      </c>
      <c r="E106" s="7" t="s">
        <v>177</v>
      </c>
      <c r="F106" s="6" t="s">
        <v>34</v>
      </c>
      <c r="G106" s="8">
        <v>42.32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19">
        <f t="shared" si="5"/>
        <v>0</v>
      </c>
      <c r="M106" s="20"/>
    </row>
    <row r="107" spans="2:13" s="1" customFormat="1" ht="28.7" customHeight="1" x14ac:dyDescent="0.2">
      <c r="B107" s="5">
        <v>58</v>
      </c>
      <c r="C107" s="6" t="s">
        <v>178</v>
      </c>
      <c r="D107" s="6" t="s">
        <v>179</v>
      </c>
      <c r="E107" s="7" t="s">
        <v>180</v>
      </c>
      <c r="F107" s="6" t="s">
        <v>88</v>
      </c>
      <c r="G107" s="8">
        <v>5.3</v>
      </c>
      <c r="H107" s="10">
        <v>0</v>
      </c>
      <c r="I107" s="9">
        <f t="shared" si="3"/>
        <v>0</v>
      </c>
      <c r="J107" s="5">
        <v>23</v>
      </c>
      <c r="K107" s="9">
        <f t="shared" si="4"/>
        <v>0</v>
      </c>
      <c r="L107" s="19">
        <f t="shared" si="5"/>
        <v>0</v>
      </c>
      <c r="M107" s="20"/>
    </row>
    <row r="108" spans="2:13" s="1" customFormat="1" ht="19.7" customHeight="1" x14ac:dyDescent="0.2">
      <c r="B108" s="5">
        <v>59</v>
      </c>
      <c r="C108" s="6" t="s">
        <v>181</v>
      </c>
      <c r="D108" s="6" t="s">
        <v>182</v>
      </c>
      <c r="E108" s="7" t="s">
        <v>183</v>
      </c>
      <c r="F108" s="6" t="s">
        <v>104</v>
      </c>
      <c r="G108" s="8">
        <v>18</v>
      </c>
      <c r="H108" s="10">
        <v>0</v>
      </c>
      <c r="I108" s="9">
        <f t="shared" si="3"/>
        <v>0</v>
      </c>
      <c r="J108" s="5">
        <v>23</v>
      </c>
      <c r="K108" s="9">
        <f t="shared" si="4"/>
        <v>0</v>
      </c>
      <c r="L108" s="19">
        <f t="shared" si="5"/>
        <v>0</v>
      </c>
      <c r="M108" s="20"/>
    </row>
    <row r="109" spans="2:13" s="1" customFormat="1" ht="19.7" customHeight="1" x14ac:dyDescent="0.2">
      <c r="B109" s="5">
        <v>60</v>
      </c>
      <c r="C109" s="6" t="s">
        <v>184</v>
      </c>
      <c r="D109" s="6" t="s">
        <v>185</v>
      </c>
      <c r="E109" s="7" t="s">
        <v>186</v>
      </c>
      <c r="F109" s="6" t="s">
        <v>104</v>
      </c>
      <c r="G109" s="8">
        <v>396</v>
      </c>
      <c r="H109" s="10">
        <v>0</v>
      </c>
      <c r="I109" s="9">
        <f t="shared" si="3"/>
        <v>0</v>
      </c>
      <c r="J109" s="5">
        <v>23</v>
      </c>
      <c r="K109" s="9">
        <f t="shared" si="4"/>
        <v>0</v>
      </c>
      <c r="L109" s="19">
        <f t="shared" si="5"/>
        <v>0</v>
      </c>
      <c r="M109" s="20"/>
    </row>
    <row r="110" spans="2:13" s="1" customFormat="1" ht="19.7" customHeight="1" x14ac:dyDescent="0.2">
      <c r="B110" s="5">
        <v>61</v>
      </c>
      <c r="C110" s="6" t="s">
        <v>187</v>
      </c>
      <c r="D110" s="6" t="s">
        <v>188</v>
      </c>
      <c r="E110" s="7" t="s">
        <v>189</v>
      </c>
      <c r="F110" s="6" t="s">
        <v>104</v>
      </c>
      <c r="G110" s="8">
        <v>1006.53</v>
      </c>
      <c r="H110" s="10">
        <v>0</v>
      </c>
      <c r="I110" s="9">
        <f t="shared" si="3"/>
        <v>0</v>
      </c>
      <c r="J110" s="5">
        <v>23</v>
      </c>
      <c r="K110" s="9">
        <f t="shared" si="4"/>
        <v>0</v>
      </c>
      <c r="L110" s="19">
        <f t="shared" si="5"/>
        <v>0</v>
      </c>
      <c r="M110" s="20"/>
    </row>
    <row r="111" spans="2:13" s="1" customFormat="1" ht="19.7" customHeight="1" x14ac:dyDescent="0.2">
      <c r="B111" s="5">
        <v>62</v>
      </c>
      <c r="C111" s="6" t="s">
        <v>190</v>
      </c>
      <c r="D111" s="6" t="s">
        <v>191</v>
      </c>
      <c r="E111" s="7" t="s">
        <v>192</v>
      </c>
      <c r="F111" s="6" t="s">
        <v>193</v>
      </c>
      <c r="G111" s="8">
        <v>100</v>
      </c>
      <c r="H111" s="10">
        <v>0</v>
      </c>
      <c r="I111" s="9">
        <f t="shared" si="3"/>
        <v>0</v>
      </c>
      <c r="J111" s="5">
        <v>23</v>
      </c>
      <c r="K111" s="9">
        <f t="shared" si="4"/>
        <v>0</v>
      </c>
      <c r="L111" s="19">
        <f t="shared" si="5"/>
        <v>0</v>
      </c>
      <c r="M111" s="20"/>
    </row>
    <row r="112" spans="2:13" s="1" customFormat="1" ht="19.7" customHeight="1" x14ac:dyDescent="0.2">
      <c r="B112" s="5">
        <v>63</v>
      </c>
      <c r="C112" s="6" t="s">
        <v>194</v>
      </c>
      <c r="D112" s="6" t="s">
        <v>195</v>
      </c>
      <c r="E112" s="7" t="s">
        <v>196</v>
      </c>
      <c r="F112" s="6" t="s">
        <v>193</v>
      </c>
      <c r="G112" s="8">
        <v>10</v>
      </c>
      <c r="H112" s="10">
        <v>0</v>
      </c>
      <c r="I112" s="9">
        <f t="shared" si="3"/>
        <v>0</v>
      </c>
      <c r="J112" s="5">
        <v>23</v>
      </c>
      <c r="K112" s="9">
        <f t="shared" si="4"/>
        <v>0</v>
      </c>
      <c r="L112" s="19">
        <f t="shared" si="5"/>
        <v>0</v>
      </c>
      <c r="M112" s="20"/>
    </row>
    <row r="113" spans="2:13" s="1" customFormat="1" ht="19.7" customHeight="1" x14ac:dyDescent="0.2">
      <c r="B113" s="5">
        <v>64</v>
      </c>
      <c r="C113" s="6" t="s">
        <v>197</v>
      </c>
      <c r="D113" s="6" t="s">
        <v>198</v>
      </c>
      <c r="E113" s="7" t="s">
        <v>199</v>
      </c>
      <c r="F113" s="6" t="s">
        <v>78</v>
      </c>
      <c r="G113" s="8">
        <v>20</v>
      </c>
      <c r="H113" s="10">
        <v>0</v>
      </c>
      <c r="I113" s="9">
        <f t="shared" si="3"/>
        <v>0</v>
      </c>
      <c r="J113" s="5">
        <v>23</v>
      </c>
      <c r="K113" s="9">
        <f t="shared" si="4"/>
        <v>0</v>
      </c>
      <c r="L113" s="19">
        <f t="shared" si="5"/>
        <v>0</v>
      </c>
      <c r="M113" s="20"/>
    </row>
    <row r="114" spans="2:13" s="1" customFormat="1" ht="19.7" customHeight="1" x14ac:dyDescent="0.2">
      <c r="B114" s="5">
        <v>65</v>
      </c>
      <c r="C114" s="6" t="s">
        <v>200</v>
      </c>
      <c r="D114" s="6" t="s">
        <v>201</v>
      </c>
      <c r="E114" s="7" t="s">
        <v>202</v>
      </c>
      <c r="F114" s="6" t="s">
        <v>78</v>
      </c>
      <c r="G114" s="8">
        <v>11</v>
      </c>
      <c r="H114" s="10">
        <v>0</v>
      </c>
      <c r="I114" s="9">
        <f t="shared" si="3"/>
        <v>0</v>
      </c>
      <c r="J114" s="5">
        <v>23</v>
      </c>
      <c r="K114" s="9">
        <f t="shared" si="4"/>
        <v>0</v>
      </c>
      <c r="L114" s="19">
        <f t="shared" si="5"/>
        <v>0</v>
      </c>
      <c r="M114" s="20"/>
    </row>
    <row r="115" spans="2:13" s="1" customFormat="1" ht="19.7" customHeight="1" x14ac:dyDescent="0.2">
      <c r="B115" s="5">
        <v>66</v>
      </c>
      <c r="C115" s="6" t="s">
        <v>203</v>
      </c>
      <c r="D115" s="6" t="s">
        <v>204</v>
      </c>
      <c r="E115" s="7" t="s">
        <v>205</v>
      </c>
      <c r="F115" s="6" t="s">
        <v>78</v>
      </c>
      <c r="G115" s="8">
        <v>49</v>
      </c>
      <c r="H115" s="10">
        <v>0</v>
      </c>
      <c r="I115" s="9">
        <f t="shared" si="3"/>
        <v>0</v>
      </c>
      <c r="J115" s="5">
        <v>23</v>
      </c>
      <c r="K115" s="9">
        <f t="shared" si="4"/>
        <v>0</v>
      </c>
      <c r="L115" s="19">
        <f t="shared" si="5"/>
        <v>0</v>
      </c>
      <c r="M115" s="20"/>
    </row>
    <row r="116" spans="2:13" s="1" customFormat="1" ht="19.7" customHeight="1" x14ac:dyDescent="0.2">
      <c r="B116" s="5">
        <v>67</v>
      </c>
      <c r="C116" s="6" t="s">
        <v>206</v>
      </c>
      <c r="D116" s="6" t="s">
        <v>207</v>
      </c>
      <c r="E116" s="7" t="s">
        <v>208</v>
      </c>
      <c r="F116" s="6" t="s">
        <v>193</v>
      </c>
      <c r="G116" s="8">
        <v>10</v>
      </c>
      <c r="H116" s="10">
        <v>0</v>
      </c>
      <c r="I116" s="9">
        <f t="shared" si="3"/>
        <v>0</v>
      </c>
      <c r="J116" s="5">
        <v>23</v>
      </c>
      <c r="K116" s="9">
        <f t="shared" si="4"/>
        <v>0</v>
      </c>
      <c r="L116" s="19">
        <f t="shared" si="5"/>
        <v>0</v>
      </c>
      <c r="M116" s="20"/>
    </row>
    <row r="117" spans="2:13" s="1" customFormat="1" ht="19.7" customHeight="1" x14ac:dyDescent="0.2">
      <c r="B117" s="5">
        <v>68</v>
      </c>
      <c r="C117" s="6" t="s">
        <v>209</v>
      </c>
      <c r="D117" s="6" t="s">
        <v>210</v>
      </c>
      <c r="E117" s="7" t="s">
        <v>211</v>
      </c>
      <c r="F117" s="6" t="s">
        <v>212</v>
      </c>
      <c r="G117" s="8">
        <v>75</v>
      </c>
      <c r="H117" s="10">
        <v>0</v>
      </c>
      <c r="I117" s="9">
        <f t="shared" si="3"/>
        <v>0</v>
      </c>
      <c r="J117" s="5">
        <v>23</v>
      </c>
      <c r="K117" s="9">
        <f t="shared" si="4"/>
        <v>0</v>
      </c>
      <c r="L117" s="19">
        <f t="shared" si="5"/>
        <v>0</v>
      </c>
      <c r="M117" s="20"/>
    </row>
    <row r="118" spans="2:13" s="1" customFormat="1" ht="19.7" customHeight="1" x14ac:dyDescent="0.2">
      <c r="B118" s="5">
        <v>69</v>
      </c>
      <c r="C118" s="6" t="s">
        <v>213</v>
      </c>
      <c r="D118" s="6" t="s">
        <v>214</v>
      </c>
      <c r="E118" s="7" t="s">
        <v>215</v>
      </c>
      <c r="F118" s="6" t="s">
        <v>78</v>
      </c>
      <c r="G118" s="8">
        <v>40</v>
      </c>
      <c r="H118" s="10">
        <v>0</v>
      </c>
      <c r="I118" s="9">
        <f t="shared" si="3"/>
        <v>0</v>
      </c>
      <c r="J118" s="5">
        <v>23</v>
      </c>
      <c r="K118" s="9">
        <f t="shared" si="4"/>
        <v>0</v>
      </c>
      <c r="L118" s="19">
        <f t="shared" si="5"/>
        <v>0</v>
      </c>
      <c r="M118" s="20"/>
    </row>
    <row r="119" spans="2:13" s="1" customFormat="1" ht="19.7" customHeight="1" x14ac:dyDescent="0.2">
      <c r="B119" s="5">
        <v>70</v>
      </c>
      <c r="C119" s="6" t="s">
        <v>216</v>
      </c>
      <c r="D119" s="6" t="s">
        <v>217</v>
      </c>
      <c r="E119" s="7" t="s">
        <v>218</v>
      </c>
      <c r="F119" s="6" t="s">
        <v>78</v>
      </c>
      <c r="G119" s="8">
        <v>20</v>
      </c>
      <c r="H119" s="10">
        <v>0</v>
      </c>
      <c r="I119" s="9">
        <f t="shared" ref="I119:I150" si="6">ROUND(G119* H119,2)</f>
        <v>0</v>
      </c>
      <c r="J119" s="5">
        <v>23</v>
      </c>
      <c r="K119" s="9">
        <f t="shared" ref="K119:K150" si="7">ROUND(I119* J119/100,2)</f>
        <v>0</v>
      </c>
      <c r="L119" s="19">
        <f t="shared" ref="L119:L150" si="8">ROUND(I119+ K119,2)</f>
        <v>0</v>
      </c>
      <c r="M119" s="20"/>
    </row>
    <row r="120" spans="2:13" s="1" customFormat="1" ht="19.7" customHeight="1" x14ac:dyDescent="0.2">
      <c r="B120" s="5">
        <v>71</v>
      </c>
      <c r="C120" s="6" t="s">
        <v>219</v>
      </c>
      <c r="D120" s="6" t="s">
        <v>220</v>
      </c>
      <c r="E120" s="7" t="s">
        <v>221</v>
      </c>
      <c r="F120" s="6" t="s">
        <v>78</v>
      </c>
      <c r="G120" s="8">
        <v>115</v>
      </c>
      <c r="H120" s="10">
        <v>0</v>
      </c>
      <c r="I120" s="9">
        <f t="shared" si="6"/>
        <v>0</v>
      </c>
      <c r="J120" s="5">
        <v>23</v>
      </c>
      <c r="K120" s="9">
        <f t="shared" si="7"/>
        <v>0</v>
      </c>
      <c r="L120" s="19">
        <f t="shared" si="8"/>
        <v>0</v>
      </c>
      <c r="M120" s="20"/>
    </row>
    <row r="121" spans="2:13" s="1" customFormat="1" ht="19.7" customHeight="1" x14ac:dyDescent="0.2">
      <c r="B121" s="5">
        <v>72</v>
      </c>
      <c r="C121" s="6" t="s">
        <v>222</v>
      </c>
      <c r="D121" s="6" t="s">
        <v>223</v>
      </c>
      <c r="E121" s="7" t="s">
        <v>224</v>
      </c>
      <c r="F121" s="6" t="s">
        <v>78</v>
      </c>
      <c r="G121" s="8">
        <v>2</v>
      </c>
      <c r="H121" s="10">
        <v>0</v>
      </c>
      <c r="I121" s="9">
        <f t="shared" si="6"/>
        <v>0</v>
      </c>
      <c r="J121" s="5">
        <v>23</v>
      </c>
      <c r="K121" s="9">
        <f t="shared" si="7"/>
        <v>0</v>
      </c>
      <c r="L121" s="19">
        <f t="shared" si="8"/>
        <v>0</v>
      </c>
      <c r="M121" s="20"/>
    </row>
    <row r="122" spans="2:13" s="1" customFormat="1" ht="19.7" customHeight="1" x14ac:dyDescent="0.2">
      <c r="B122" s="5">
        <v>73</v>
      </c>
      <c r="C122" s="6" t="s">
        <v>225</v>
      </c>
      <c r="D122" s="6" t="s">
        <v>226</v>
      </c>
      <c r="E122" s="7" t="s">
        <v>227</v>
      </c>
      <c r="F122" s="6" t="s">
        <v>78</v>
      </c>
      <c r="G122" s="8">
        <v>6</v>
      </c>
      <c r="H122" s="10">
        <v>0</v>
      </c>
      <c r="I122" s="9">
        <f t="shared" si="6"/>
        <v>0</v>
      </c>
      <c r="J122" s="5">
        <v>23</v>
      </c>
      <c r="K122" s="9">
        <f t="shared" si="7"/>
        <v>0</v>
      </c>
      <c r="L122" s="19">
        <f t="shared" si="8"/>
        <v>0</v>
      </c>
      <c r="M122" s="20"/>
    </row>
    <row r="123" spans="2:13" s="1" customFormat="1" ht="19.7" customHeight="1" x14ac:dyDescent="0.2">
      <c r="B123" s="5">
        <v>74</v>
      </c>
      <c r="C123" s="6" t="s">
        <v>228</v>
      </c>
      <c r="D123" s="6" t="s">
        <v>229</v>
      </c>
      <c r="E123" s="7" t="s">
        <v>230</v>
      </c>
      <c r="F123" s="6" t="s">
        <v>78</v>
      </c>
      <c r="G123" s="8">
        <v>6</v>
      </c>
      <c r="H123" s="10">
        <v>0</v>
      </c>
      <c r="I123" s="9">
        <f t="shared" si="6"/>
        <v>0</v>
      </c>
      <c r="J123" s="5">
        <v>23</v>
      </c>
      <c r="K123" s="9">
        <f t="shared" si="7"/>
        <v>0</v>
      </c>
      <c r="L123" s="19">
        <f t="shared" si="8"/>
        <v>0</v>
      </c>
      <c r="M123" s="20"/>
    </row>
    <row r="124" spans="2:13" s="1" customFormat="1" ht="19.7" customHeight="1" x14ac:dyDescent="0.2">
      <c r="B124" s="5">
        <v>75</v>
      </c>
      <c r="C124" s="6" t="s">
        <v>231</v>
      </c>
      <c r="D124" s="6" t="s">
        <v>232</v>
      </c>
      <c r="E124" s="7" t="s">
        <v>233</v>
      </c>
      <c r="F124" s="6" t="s">
        <v>78</v>
      </c>
      <c r="G124" s="8">
        <v>6</v>
      </c>
      <c r="H124" s="10">
        <v>0</v>
      </c>
      <c r="I124" s="9">
        <f t="shared" si="6"/>
        <v>0</v>
      </c>
      <c r="J124" s="5">
        <v>23</v>
      </c>
      <c r="K124" s="9">
        <f t="shared" si="7"/>
        <v>0</v>
      </c>
      <c r="L124" s="19">
        <f t="shared" si="8"/>
        <v>0</v>
      </c>
      <c r="M124" s="20"/>
    </row>
    <row r="125" spans="2:13" s="1" customFormat="1" ht="19.7" customHeight="1" x14ac:dyDescent="0.2">
      <c r="B125" s="5">
        <v>76</v>
      </c>
      <c r="C125" s="6" t="s">
        <v>234</v>
      </c>
      <c r="D125" s="6" t="s">
        <v>235</v>
      </c>
      <c r="E125" s="7" t="s">
        <v>236</v>
      </c>
      <c r="F125" s="6" t="s">
        <v>88</v>
      </c>
      <c r="G125" s="8">
        <v>10</v>
      </c>
      <c r="H125" s="10">
        <v>0</v>
      </c>
      <c r="I125" s="9">
        <f t="shared" si="6"/>
        <v>0</v>
      </c>
      <c r="J125" s="5">
        <v>23</v>
      </c>
      <c r="K125" s="9">
        <f t="shared" si="7"/>
        <v>0</v>
      </c>
      <c r="L125" s="19">
        <f t="shared" si="8"/>
        <v>0</v>
      </c>
      <c r="M125" s="20"/>
    </row>
    <row r="126" spans="2:13" s="1" customFormat="1" ht="19.7" customHeight="1" x14ac:dyDescent="0.2">
      <c r="B126" s="5">
        <v>77</v>
      </c>
      <c r="C126" s="6" t="s">
        <v>237</v>
      </c>
      <c r="D126" s="6" t="s">
        <v>238</v>
      </c>
      <c r="E126" s="7" t="s">
        <v>239</v>
      </c>
      <c r="F126" s="6" t="s">
        <v>88</v>
      </c>
      <c r="G126" s="8">
        <v>8</v>
      </c>
      <c r="H126" s="10">
        <v>0</v>
      </c>
      <c r="I126" s="9">
        <f t="shared" si="6"/>
        <v>0</v>
      </c>
      <c r="J126" s="5">
        <v>23</v>
      </c>
      <c r="K126" s="9">
        <f t="shared" si="7"/>
        <v>0</v>
      </c>
      <c r="L126" s="19">
        <f t="shared" si="8"/>
        <v>0</v>
      </c>
      <c r="M126" s="20"/>
    </row>
    <row r="127" spans="2:13" s="1" customFormat="1" ht="19.7" customHeight="1" x14ac:dyDescent="0.2">
      <c r="B127" s="5">
        <v>78</v>
      </c>
      <c r="C127" s="6" t="s">
        <v>240</v>
      </c>
      <c r="D127" s="6" t="s">
        <v>241</v>
      </c>
      <c r="E127" s="7" t="s">
        <v>242</v>
      </c>
      <c r="F127" s="6" t="s">
        <v>88</v>
      </c>
      <c r="G127" s="8">
        <v>6</v>
      </c>
      <c r="H127" s="10">
        <v>0</v>
      </c>
      <c r="I127" s="9">
        <f t="shared" si="6"/>
        <v>0</v>
      </c>
      <c r="J127" s="5">
        <v>23</v>
      </c>
      <c r="K127" s="9">
        <f t="shared" si="7"/>
        <v>0</v>
      </c>
      <c r="L127" s="19">
        <f t="shared" si="8"/>
        <v>0</v>
      </c>
      <c r="M127" s="20"/>
    </row>
    <row r="128" spans="2:13" s="1" customFormat="1" ht="19.7" customHeight="1" x14ac:dyDescent="0.2">
      <c r="B128" s="5">
        <v>79</v>
      </c>
      <c r="C128" s="6" t="s">
        <v>243</v>
      </c>
      <c r="D128" s="6" t="s">
        <v>244</v>
      </c>
      <c r="E128" s="7" t="s">
        <v>245</v>
      </c>
      <c r="F128" s="6" t="s">
        <v>88</v>
      </c>
      <c r="G128" s="8">
        <v>24</v>
      </c>
      <c r="H128" s="10">
        <v>0</v>
      </c>
      <c r="I128" s="9">
        <f t="shared" si="6"/>
        <v>0</v>
      </c>
      <c r="J128" s="5">
        <v>23</v>
      </c>
      <c r="K128" s="9">
        <f t="shared" si="7"/>
        <v>0</v>
      </c>
      <c r="L128" s="19">
        <f t="shared" si="8"/>
        <v>0</v>
      </c>
      <c r="M128" s="20"/>
    </row>
    <row r="129" spans="2:14" s="1" customFormat="1" ht="19.7" customHeight="1" x14ac:dyDescent="0.2">
      <c r="B129" s="5">
        <v>80</v>
      </c>
      <c r="C129" s="6" t="s">
        <v>246</v>
      </c>
      <c r="D129" s="6" t="s">
        <v>247</v>
      </c>
      <c r="E129" s="7" t="s">
        <v>248</v>
      </c>
      <c r="F129" s="6" t="s">
        <v>78</v>
      </c>
      <c r="G129" s="8">
        <v>220</v>
      </c>
      <c r="H129" s="10">
        <v>0</v>
      </c>
      <c r="I129" s="9">
        <f t="shared" si="6"/>
        <v>0</v>
      </c>
      <c r="J129" s="5">
        <v>23</v>
      </c>
      <c r="K129" s="9">
        <f t="shared" si="7"/>
        <v>0</v>
      </c>
      <c r="L129" s="19">
        <f t="shared" si="8"/>
        <v>0</v>
      </c>
      <c r="M129" s="20"/>
    </row>
    <row r="130" spans="2:14" s="1" customFormat="1" ht="19.7" customHeight="1" x14ac:dyDescent="0.2">
      <c r="B130" s="5">
        <v>81</v>
      </c>
      <c r="C130" s="6" t="s">
        <v>249</v>
      </c>
      <c r="D130" s="6" t="s">
        <v>250</v>
      </c>
      <c r="E130" s="7" t="s">
        <v>251</v>
      </c>
      <c r="F130" s="6" t="s">
        <v>88</v>
      </c>
      <c r="G130" s="8">
        <v>10</v>
      </c>
      <c r="H130" s="10">
        <v>0</v>
      </c>
      <c r="I130" s="9">
        <f t="shared" si="6"/>
        <v>0</v>
      </c>
      <c r="J130" s="5">
        <v>23</v>
      </c>
      <c r="K130" s="9">
        <f t="shared" si="7"/>
        <v>0</v>
      </c>
      <c r="L130" s="19">
        <f t="shared" si="8"/>
        <v>0</v>
      </c>
      <c r="M130" s="20"/>
    </row>
    <row r="131" spans="2:14" s="1" customFormat="1" ht="19.7" customHeight="1" x14ac:dyDescent="0.2">
      <c r="B131" s="5">
        <v>82</v>
      </c>
      <c r="C131" s="6" t="s">
        <v>252</v>
      </c>
      <c r="D131" s="6" t="s">
        <v>253</v>
      </c>
      <c r="E131" s="7" t="s">
        <v>94</v>
      </c>
      <c r="F131" s="6" t="s">
        <v>78</v>
      </c>
      <c r="G131" s="8">
        <v>80</v>
      </c>
      <c r="H131" s="10">
        <v>0</v>
      </c>
      <c r="I131" s="9">
        <f t="shared" si="6"/>
        <v>0</v>
      </c>
      <c r="J131" s="5">
        <v>23</v>
      </c>
      <c r="K131" s="9">
        <f t="shared" si="7"/>
        <v>0</v>
      </c>
      <c r="L131" s="19">
        <f t="shared" si="8"/>
        <v>0</v>
      </c>
      <c r="M131" s="20"/>
    </row>
    <row r="132" spans="2:14" s="1" customFormat="1" ht="19.7" customHeight="1" x14ac:dyDescent="0.2">
      <c r="B132" s="5">
        <v>83</v>
      </c>
      <c r="C132" s="6" t="s">
        <v>254</v>
      </c>
      <c r="D132" s="6" t="s">
        <v>255</v>
      </c>
      <c r="E132" s="7" t="s">
        <v>97</v>
      </c>
      <c r="F132" s="6" t="s">
        <v>78</v>
      </c>
      <c r="G132" s="8">
        <v>60</v>
      </c>
      <c r="H132" s="10">
        <v>0</v>
      </c>
      <c r="I132" s="9">
        <f t="shared" si="6"/>
        <v>0</v>
      </c>
      <c r="J132" s="5">
        <v>23</v>
      </c>
      <c r="K132" s="9">
        <f t="shared" si="7"/>
        <v>0</v>
      </c>
      <c r="L132" s="19">
        <f t="shared" si="8"/>
        <v>0</v>
      </c>
      <c r="M132" s="20"/>
    </row>
    <row r="133" spans="2:14" s="1" customFormat="1" ht="19.7" customHeight="1" x14ac:dyDescent="0.2">
      <c r="B133" s="5">
        <v>84</v>
      </c>
      <c r="C133" s="6" t="s">
        <v>256</v>
      </c>
      <c r="D133" s="6" t="s">
        <v>257</v>
      </c>
      <c r="E133" s="7" t="s">
        <v>100</v>
      </c>
      <c r="F133" s="6" t="s">
        <v>88</v>
      </c>
      <c r="G133" s="8">
        <v>10</v>
      </c>
      <c r="H133" s="10">
        <v>0</v>
      </c>
      <c r="I133" s="9">
        <f t="shared" si="6"/>
        <v>0</v>
      </c>
      <c r="J133" s="5">
        <v>23</v>
      </c>
      <c r="K133" s="9">
        <f t="shared" si="7"/>
        <v>0</v>
      </c>
      <c r="L133" s="19">
        <f t="shared" si="8"/>
        <v>0</v>
      </c>
      <c r="M133" s="20"/>
    </row>
    <row r="134" spans="2:14" s="1" customFormat="1" ht="19.7" customHeight="1" x14ac:dyDescent="0.2">
      <c r="B134" s="5">
        <v>85</v>
      </c>
      <c r="C134" s="6" t="s">
        <v>258</v>
      </c>
      <c r="D134" s="6" t="s">
        <v>259</v>
      </c>
      <c r="E134" s="7" t="s">
        <v>260</v>
      </c>
      <c r="F134" s="6" t="s">
        <v>104</v>
      </c>
      <c r="G134" s="8">
        <v>110</v>
      </c>
      <c r="H134" s="10">
        <v>0</v>
      </c>
      <c r="I134" s="9">
        <f t="shared" si="6"/>
        <v>0</v>
      </c>
      <c r="J134" s="5">
        <v>23</v>
      </c>
      <c r="K134" s="9">
        <f t="shared" si="7"/>
        <v>0</v>
      </c>
      <c r="L134" s="19">
        <f t="shared" si="8"/>
        <v>0</v>
      </c>
      <c r="M134" s="20"/>
    </row>
    <row r="135" spans="2:14" s="1" customFormat="1" ht="19.7" customHeight="1" x14ac:dyDescent="0.2">
      <c r="B135" s="5">
        <v>86</v>
      </c>
      <c r="C135" s="6" t="s">
        <v>261</v>
      </c>
      <c r="D135" s="6" t="s">
        <v>262</v>
      </c>
      <c r="E135" s="7" t="s">
        <v>107</v>
      </c>
      <c r="F135" s="6" t="s">
        <v>88</v>
      </c>
      <c r="G135" s="8">
        <v>2</v>
      </c>
      <c r="H135" s="10">
        <v>0</v>
      </c>
      <c r="I135" s="9">
        <f t="shared" si="6"/>
        <v>0</v>
      </c>
      <c r="J135" s="5">
        <v>23</v>
      </c>
      <c r="K135" s="9">
        <f t="shared" si="7"/>
        <v>0</v>
      </c>
      <c r="L135" s="19">
        <f t="shared" si="8"/>
        <v>0</v>
      </c>
      <c r="M135" s="20"/>
    </row>
    <row r="136" spans="2:14" s="1" customFormat="1" ht="38.85" customHeight="1" x14ac:dyDescent="0.2">
      <c r="B136" s="5">
        <v>87</v>
      </c>
      <c r="C136" s="6" t="s">
        <v>263</v>
      </c>
      <c r="D136" s="6" t="s">
        <v>264</v>
      </c>
      <c r="E136" s="7" t="s">
        <v>265</v>
      </c>
      <c r="F136" s="6" t="s">
        <v>104</v>
      </c>
      <c r="G136" s="8">
        <v>172</v>
      </c>
      <c r="H136" s="10">
        <v>0</v>
      </c>
      <c r="I136" s="9">
        <f t="shared" si="6"/>
        <v>0</v>
      </c>
      <c r="J136" s="5">
        <v>23</v>
      </c>
      <c r="K136" s="9">
        <f t="shared" si="7"/>
        <v>0</v>
      </c>
      <c r="L136" s="19">
        <f t="shared" si="8"/>
        <v>0</v>
      </c>
      <c r="M136" s="20"/>
    </row>
    <row r="137" spans="2:14" s="1" customFormat="1" ht="55.9" customHeight="1" x14ac:dyDescent="0.2"/>
    <row r="138" spans="2:14" s="1" customFormat="1" ht="21.4" customHeight="1" x14ac:dyDescent="0.2">
      <c r="B138" s="17" t="s">
        <v>266</v>
      </c>
      <c r="C138" s="17"/>
      <c r="D138" s="17"/>
      <c r="E138" s="17"/>
      <c r="F138" s="24">
        <f>ROUND(I32+I37+I42+I47+I52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136,2)</f>
        <v>0</v>
      </c>
      <c r="G138" s="25"/>
      <c r="H138" s="25"/>
      <c r="I138" s="25"/>
      <c r="J138" s="25"/>
      <c r="K138" s="25"/>
      <c r="L138" s="25"/>
      <c r="M138" s="26"/>
    </row>
    <row r="139" spans="2:14" s="1" customFormat="1" ht="21.4" customHeight="1" x14ac:dyDescent="0.2">
      <c r="B139" s="17" t="s">
        <v>267</v>
      </c>
      <c r="C139" s="17"/>
      <c r="D139" s="17"/>
      <c r="E139" s="17"/>
      <c r="F139" s="27">
        <f>ROUND(L32+L37+L42+L47+L52+L55+L56+L57+L58+L59+L60+L61+L62+L63+L64+L65+L66+L67+L68+L69+L70+L71+L72+L73+L74+L75+L76+L77+L78+L79+L80+L81+L82+L83+L84+L85+L86+L87+L88+L89+L90+L91+L92+L93+L94+L95+L96+L97+L98+L99+L100+L101+L102+L103+L104+L105+L106+L107+L108+L109+L110+L111+L112+L113+L114+L115+L116+L117+L118+L119+L120+L121+L122+L123+L124+L125+L126+L127+L128+L129+L130+L131+L132+L133+L134+L135+L136,2)</f>
        <v>0</v>
      </c>
      <c r="G139" s="28"/>
      <c r="H139" s="28"/>
      <c r="I139" s="28"/>
      <c r="J139" s="28"/>
      <c r="K139" s="28"/>
      <c r="L139" s="28"/>
      <c r="M139" s="29"/>
    </row>
    <row r="140" spans="2:14" s="1" customFormat="1" ht="11.1" customHeight="1" x14ac:dyDescent="0.2"/>
    <row r="141" spans="2:14" s="1" customFormat="1" ht="80.099999999999994" customHeight="1" x14ac:dyDescent="0.2">
      <c r="B141" s="31" t="s">
        <v>287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2:14" s="1" customFormat="1" ht="2.65" customHeight="1" x14ac:dyDescent="0.2"/>
    <row r="143" spans="2:14" s="1" customFormat="1" ht="110.1" customHeight="1" x14ac:dyDescent="0.2">
      <c r="B143" s="31" t="s">
        <v>288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2:14" s="1" customFormat="1" ht="5.25" customHeight="1" x14ac:dyDescent="0.2"/>
    <row r="145" spans="2:14" s="1" customFormat="1" ht="110.1" customHeight="1" x14ac:dyDescent="0.2">
      <c r="B145" s="32" t="s">
        <v>289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</row>
    <row r="146" spans="2:14" s="1" customFormat="1" ht="5.25" customHeight="1" x14ac:dyDescent="0.2"/>
    <row r="147" spans="2:14" s="1" customFormat="1" ht="37.9" customHeight="1" x14ac:dyDescent="0.2">
      <c r="B147" s="37" t="s">
        <v>281</v>
      </c>
      <c r="C147" s="37"/>
      <c r="D147" s="37"/>
      <c r="E147" s="37"/>
      <c r="F147" s="30" t="s">
        <v>282</v>
      </c>
      <c r="G147" s="30"/>
      <c r="H147" s="30"/>
      <c r="I147" s="30"/>
      <c r="J147" s="30"/>
      <c r="K147" s="30"/>
      <c r="L147" s="30"/>
    </row>
    <row r="148" spans="2:14" s="1" customFormat="1" ht="28.7" customHeight="1" x14ac:dyDescent="0.2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2:14" s="1" customFormat="1" ht="28.7" customHeight="1" x14ac:dyDescent="0.2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2:14" s="1" customFormat="1" ht="28.7" customHeight="1" x14ac:dyDescent="0.2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2:14" s="1" customFormat="1" ht="28.7" customHeight="1" x14ac:dyDescent="0.2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2:14" s="1" customFormat="1" ht="2.65" customHeight="1" x14ac:dyDescent="0.2"/>
    <row r="153" spans="2:14" s="1" customFormat="1" ht="203.1" customHeight="1" x14ac:dyDescent="0.2">
      <c r="B153" s="31" t="s">
        <v>290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2:14" s="1" customFormat="1" ht="2.65" customHeight="1" x14ac:dyDescent="0.2"/>
    <row r="155" spans="2:14" s="1" customFormat="1" ht="36.950000000000003" customHeight="1" x14ac:dyDescent="0.2">
      <c r="B155" s="36" t="s">
        <v>291</v>
      </c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</row>
    <row r="156" spans="2:14" s="1" customFormat="1" ht="2.65" customHeight="1" x14ac:dyDescent="0.2"/>
    <row r="157" spans="2:14" s="1" customFormat="1" ht="37.9" customHeight="1" x14ac:dyDescent="0.2">
      <c r="B157" s="37" t="s">
        <v>283</v>
      </c>
      <c r="C157" s="37"/>
      <c r="D157" s="37"/>
      <c r="E157" s="37"/>
      <c r="F157" s="35" t="s">
        <v>284</v>
      </c>
      <c r="G157" s="35"/>
      <c r="H157" s="35"/>
      <c r="I157" s="35"/>
      <c r="J157" s="35"/>
      <c r="K157" s="35"/>
      <c r="L157" s="35"/>
    </row>
    <row r="158" spans="2:14" s="1" customFormat="1" ht="28.7" customHeight="1" x14ac:dyDescent="0.2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 spans="2:14" s="1" customFormat="1" ht="28.7" customHeight="1" x14ac:dyDescent="0.2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2:14" s="1" customFormat="1" ht="28.7" customHeight="1" x14ac:dyDescent="0.2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2:14" s="1" customFormat="1" ht="28.7" customHeight="1" x14ac:dyDescent="0.2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2:14" s="1" customFormat="1" ht="2.65" customHeight="1" x14ac:dyDescent="0.2"/>
    <row r="163" spans="2:14" s="1" customFormat="1" ht="159.94999999999999" customHeight="1" x14ac:dyDescent="0.2">
      <c r="B163" s="31" t="s">
        <v>292</v>
      </c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</row>
    <row r="164" spans="2:14" s="1" customFormat="1" ht="2.65" customHeight="1" x14ac:dyDescent="0.2"/>
    <row r="165" spans="2:14" s="1" customFormat="1" ht="54.95" customHeight="1" x14ac:dyDescent="0.2">
      <c r="B165" s="31" t="s">
        <v>293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2:14" s="1" customFormat="1" ht="2.65" customHeight="1" x14ac:dyDescent="0.2"/>
    <row r="167" spans="2:14" s="1" customFormat="1" ht="60" customHeight="1" x14ac:dyDescent="0.2">
      <c r="B167" s="32" t="s">
        <v>294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2:14" s="1" customFormat="1" ht="2.65" customHeight="1" x14ac:dyDescent="0.2"/>
    <row r="169" spans="2:14" s="1" customFormat="1" ht="48" customHeight="1" x14ac:dyDescent="0.2">
      <c r="B169" s="32" t="s">
        <v>295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</row>
    <row r="170" spans="2:14" s="1" customFormat="1" ht="2.65" customHeight="1" x14ac:dyDescent="0.2"/>
    <row r="171" spans="2:14" s="1" customFormat="1" ht="125.1" customHeight="1" x14ac:dyDescent="0.2">
      <c r="B171" s="31" t="s">
        <v>296</v>
      </c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2:14" s="1" customFormat="1" ht="2.65" customHeight="1" x14ac:dyDescent="0.2"/>
    <row r="173" spans="2:14" s="1" customFormat="1" ht="84.95" customHeight="1" x14ac:dyDescent="0.2">
      <c r="B173" s="31" t="s">
        <v>297</v>
      </c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2:14" s="1" customFormat="1" ht="86.85" customHeight="1" x14ac:dyDescent="0.2"/>
    <row r="175" spans="2:14" s="1" customFormat="1" ht="17.649999999999999" customHeight="1" x14ac:dyDescent="0.2">
      <c r="I175" s="11" t="s">
        <v>280</v>
      </c>
      <c r="J175" s="11"/>
    </row>
    <row r="176" spans="2:14" s="1" customFormat="1" ht="145.15" customHeight="1" x14ac:dyDescent="0.2"/>
    <row r="177" spans="2:10" s="1" customFormat="1" ht="81.599999999999994" customHeight="1" x14ac:dyDescent="0.2">
      <c r="B177" s="33" t="s">
        <v>298</v>
      </c>
      <c r="C177" s="33"/>
      <c r="D177" s="33"/>
      <c r="E177" s="33"/>
      <c r="F177" s="33"/>
      <c r="G177" s="33"/>
      <c r="H177" s="33"/>
      <c r="I177" s="33"/>
      <c r="J177" s="33"/>
    </row>
    <row r="178" spans="2:10" s="1" customFormat="1" ht="28.7" customHeight="1" x14ac:dyDescent="0.2"/>
  </sheetData>
  <mergeCells count="151">
    <mergeCell ref="B10:D11"/>
    <mergeCell ref="B138:E138"/>
    <mergeCell ref="B139:E139"/>
    <mergeCell ref="B141:N141"/>
    <mergeCell ref="B143:N143"/>
    <mergeCell ref="B145:N145"/>
    <mergeCell ref="B147:E147"/>
    <mergeCell ref="B148:E148"/>
    <mergeCell ref="B149:E149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B155:N155"/>
    <mergeCell ref="B157:E157"/>
    <mergeCell ref="B158:E158"/>
    <mergeCell ref="B159:E159"/>
    <mergeCell ref="B160:E160"/>
    <mergeCell ref="L135:M135"/>
    <mergeCell ref="L136:M136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B161:E161"/>
    <mergeCell ref="B163:N163"/>
    <mergeCell ref="B165:N165"/>
    <mergeCell ref="B167:N167"/>
    <mergeCell ref="B169:N169"/>
    <mergeCell ref="B171:N171"/>
    <mergeCell ref="B173:N173"/>
    <mergeCell ref="B177:J177"/>
    <mergeCell ref="B24:L24"/>
    <mergeCell ref="B26:L26"/>
    <mergeCell ref="B29:K29"/>
    <mergeCell ref="B34:K34"/>
    <mergeCell ref="B39:K39"/>
    <mergeCell ref="F148:L148"/>
    <mergeCell ref="F149:L149"/>
    <mergeCell ref="F150:L150"/>
    <mergeCell ref="F151:L151"/>
    <mergeCell ref="F157:L157"/>
    <mergeCell ref="F158:L158"/>
    <mergeCell ref="F159:L159"/>
    <mergeCell ref="F160:L160"/>
    <mergeCell ref="B150:E150"/>
    <mergeCell ref="B151:E151"/>
    <mergeCell ref="B153:N153"/>
    <mergeCell ref="B4:D4"/>
    <mergeCell ref="B44:K44"/>
    <mergeCell ref="B49:K49"/>
    <mergeCell ref="B6:D6"/>
    <mergeCell ref="B8:D8"/>
    <mergeCell ref="E14:G14"/>
    <mergeCell ref="F138:M138"/>
    <mergeCell ref="F139:M139"/>
    <mergeCell ref="F147:L147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F161:L161"/>
    <mergeCell ref="G11:N12"/>
    <mergeCell ref="I175:J175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88:M88"/>
    <mergeCell ref="L89:M89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99:M99"/>
    <mergeCell ref="B16:I16"/>
    <mergeCell ref="B18:I18"/>
    <mergeCell ref="B20:I20"/>
    <mergeCell ref="B22:I22"/>
    <mergeCell ref="B3:E3"/>
    <mergeCell ref="B5:E5"/>
    <mergeCell ref="B7:E7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81:M81"/>
    <mergeCell ref="L82:M82"/>
    <mergeCell ref="L83:M83"/>
    <mergeCell ref="L84:M84"/>
    <mergeCell ref="L85:M85"/>
    <mergeCell ref="L86:M86"/>
    <mergeCell ref="L87:M8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Karina Jelonek</cp:lastModifiedBy>
  <dcterms:created xsi:type="dcterms:W3CDTF">2023-10-09T06:31:07Z</dcterms:created>
  <dcterms:modified xsi:type="dcterms:W3CDTF">2023-11-03T06:02:56Z</dcterms:modified>
</cp:coreProperties>
</file>