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jelonek\Desktop\Przetarg 2024\formularze oferttowe\"/>
    </mc:Choice>
  </mc:AlternateContent>
  <bookViews>
    <workbookView xWindow="0" yWindow="0" windowWidth="28800" windowHeight="12990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109" i="3"/>
  <c r="F108" i="3"/>
  <c r="L106" i="3"/>
  <c r="K106" i="3"/>
  <c r="I106" i="3"/>
  <c r="L105" i="3"/>
  <c r="K105" i="3"/>
  <c r="I105" i="3"/>
  <c r="L104" i="3"/>
  <c r="K104" i="3"/>
  <c r="I104" i="3"/>
  <c r="L103" i="3"/>
  <c r="K103" i="3"/>
  <c r="I103" i="3"/>
  <c r="L102" i="3"/>
  <c r="K102" i="3"/>
  <c r="I102" i="3"/>
  <c r="L101" i="3"/>
  <c r="K101" i="3"/>
  <c r="I101" i="3"/>
  <c r="L100" i="3"/>
  <c r="K100" i="3"/>
  <c r="I100" i="3"/>
  <c r="L99" i="3"/>
  <c r="K99" i="3"/>
  <c r="I99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4" i="3"/>
  <c r="K54" i="3"/>
  <c r="I54" i="3"/>
  <c r="L49" i="3"/>
  <c r="K49" i="3"/>
  <c r="I49" i="3"/>
  <c r="L48" i="3"/>
  <c r="K48" i="3"/>
  <c r="I48" i="3"/>
  <c r="L43" i="3"/>
  <c r="K43" i="3"/>
  <c r="I43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<sst xmlns="http://schemas.openxmlformats.org/spreadsheetml/2006/main" count="327" uniqueCount="207">
  <si>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</si>
  <si>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</si>
  <si>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</si>
  <si>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</si>
  <si>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</si>
  <si>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</si>
  <si>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</si>
  <si>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</si>
  <si>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</si>
  <si>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</si>
  <si>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</si>
  <si>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</si>
  <si>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</si>
  <si>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</si>
  <si>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</si>
  <si>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</si>
  <si>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</si>
  <si>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</si>
  <si>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</si>
  <si>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</si>
  <si>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</si>
  <si>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</si>
  <si>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</si>
  <si>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</si>
  <si>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</si>
  <si>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</si>
  <si>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</si>
  <si>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</si>
  <si>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26</t>
  </si>
  <si>
    <t>OPR-UC</t>
  </si>
  <si>
    <t>Opryskiwanie upraw opryskiwaczem - ciągnikowym</t>
  </si>
  <si>
    <t xml:space="preserve"> 67</t>
  </si>
  <si>
    <t>KOP-ROW</t>
  </si>
  <si>
    <t>Wykopy ziemne o różnych przekrojach</t>
  </si>
  <si>
    <t xml:space="preserve"> 73</t>
  </si>
  <si>
    <t>WYK-POGCZ</t>
  </si>
  <si>
    <t>Wyorywanie bruzd pługiem leśnym z pogłębiaczem na powierzchni pow. 0,5 ha</t>
  </si>
  <si>
    <t>KMTR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</si>
  <si>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</si>
  <si>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</si>
  <si>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</si>
  <si>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</si>
  <si>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</si>
  <si>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</si>
  <si>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</si>
  <si>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</si>
  <si>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</si>
  <si>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</si>
  <si>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</si>
  <si>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</si>
  <si>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</si>
  <si>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</si>
  <si>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</si>
  <si>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</si>
  <si>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</si>
  <si>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</si>
  <si>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</si>
  <si>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</si>
  <si>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</si>
  <si>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</si>
  <si>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</si>
  <si>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</si>
  <si>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</si>
  <si>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</si>
  <si>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</si>
  <si>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</si>
  <si>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</si>
  <si>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</si>
  <si>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</si>
  <si>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</si>
  <si>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</si>
  <si>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</si>
  <si>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</si>
  <si>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</si>
  <si>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</si>
  <si>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</si>
  <si>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</si>
  <si>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</si>
  <si>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</si>
  <si>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</si>
  <si>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</si>
  <si>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</si>
  <si>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</si>
  <si>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</si>
  <si>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</si>
  <si>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</si>
  <si>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</si>
  <si>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</si>
  <si>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</si>
  <si>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</si>
  <si>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</si>
  <si>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</si>
  <si>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</si>
  <si>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</si>
  <si>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</si>
  <si>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</si>
  <si>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</si>
  <si>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</si>
  <si>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</si>
  <si>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</si>
  <si>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</si>
  <si>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</si>
  <si>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</si>
  <si>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</si>
  <si>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</si>
  <si>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</si>
  <si>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</si>
  <si>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</si>
  <si>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</si>
  <si>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</si>
  <si>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</si>
  <si>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155</t>
  </si>
  <si>
    <t>PRZYB-1ŻU</t>
  </si>
  <si>
    <t>Przybicie okorowanych żerdzi w jednym rzędzie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</si>
  <si>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</si>
  <si>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</si>
  <si>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</si>
  <si>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</si>
  <si>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</si>
  <si>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</si>
  <si>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</si>
  <si>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</si>
  <si>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</si>
  <si>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</si>
  <si>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</si>
  <si>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</si>
  <si>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</si>
  <si>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</si>
  <si>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</si>
  <si>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</si>
  <si>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</si>
  <si>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</si>
  <si>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</si>
  <si>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</si>
  <si>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</si>
  <si>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</si>
  <si>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167</t>
  </si>
  <si>
    <t>KONTR-RYJ</t>
  </si>
  <si>
    <t>Kontrola i utrzymanie pułapek w sprawności, wybieranie i usuwanie ryjkowców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</si>
  <si>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</si>
  <si>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</si>
  <si>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</si>
  <si>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</si>
  <si>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</si>
  <si>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</si>
  <si>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</si>
  <si>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</si>
  <si>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</si>
  <si>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</si>
  <si>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</si>
  <si>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</si>
  <si>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</si>
  <si>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</si>
  <si>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</si>
  <si>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</si>
  <si>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</si>
  <si>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</si>
  <si>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</si>
  <si>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</si>
  <si>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</si>
  <si>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</si>
  <si>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</si>
  <si>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</si>
  <si>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</si>
  <si>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</si>
  <si>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</si>
  <si>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</si>
  <si>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</si>
  <si>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418</t>
  </si>
  <si>
    <t>GRODZ-SZY</t>
  </si>
  <si>
    <t>Grodzenie upraw przed zwierzyną siatką, METODA SZYMISZOWSKA</t>
  </si>
  <si>
    <t>701</t>
  </si>
  <si>
    <t>GODZ RU23</t>
  </si>
  <si>
    <t>Prace godzinowe ręczne z urządzeniem mechanicznym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</si>
  <si>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</si>
  <si>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</si>
  <si>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</si>
  <si>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</si>
  <si>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</si>
  <si>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</si>
  <si>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</si>
  <si>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</si>
  <si>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</si>
  <si>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</si>
  <si>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</si>
  <si>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</si>
  <si>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</si>
  <si>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</si>
  <si>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</si>
  <si>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</si>
  <si>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</si>
  <si>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</si>
  <si>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</si>
  <si>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</si>
  <si>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Rudziniec w roku 2024''  składamy niniejszym ofertę na pakiet pakiet 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</si>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</sst>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8"/>
  <sheetViews>
    <sheetView tabSelected="1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176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21"/>
      <c r="C3" s="21"/>
      <c r="D3" s="21"/>
      <c r="E3" s="21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21"/>
      <c r="C5" s="21"/>
      <c r="D5" s="21"/>
      <c r="E5" s="21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21"/>
      <c r="C7" s="21"/>
      <c r="D7" s="21"/>
      <c r="E7" s="21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16" t="s">
        <v>177</v>
      </c>
      <c r="C10" s="16"/>
      <c r="D10" s="16"/>
    </row>
    <row r="11" spans="2:15" s="1" customFormat="1" ht="12.2" customHeight="1" x14ac:dyDescent="0.2">
      <c r="B11" s="16"/>
      <c r="C11" s="16"/>
      <c r="D11" s="16"/>
      <c r="G11" s="30" t="s">
        <v>178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15" t="s">
        <v>193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14" t="s">
        <v>179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180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181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182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194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TEXT(F109,"#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183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2" t="s">
        <v>10</v>
      </c>
      <c r="M31" s="2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985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9">
        <f>ROUND(I32+ K32,2)</f>
        <v>0</v>
      </c>
      <c r="M32" s="20"/>
    </row>
    <row r="33" spans="2:13" s="1" customFormat="1" ht="3.2" customHeight="1" x14ac:dyDescent="0.2"/>
    <row r="34" spans="2:13" s="1" customFormat="1" ht="18.2" customHeight="1" x14ac:dyDescent="0.2">
      <c r="B34" s="14" t="s">
        <v>184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2" t="s">
        <v>10</v>
      </c>
      <c r="M36" s="2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8165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9">
        <f>ROUND(I37+ K37,2)</f>
        <v>0</v>
      </c>
      <c r="M37" s="20"/>
    </row>
    <row r="38" spans="2:13" s="1" customFormat="1" ht="3.2" customHeight="1" x14ac:dyDescent="0.2"/>
    <row r="39" spans="2:13" s="1" customFormat="1" ht="18.2" customHeight="1" x14ac:dyDescent="0.2">
      <c r="B39" s="14" t="s">
        <v>185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2" t="s">
        <v>10</v>
      </c>
      <c r="M41" s="22"/>
    </row>
    <row r="42" spans="2:13" s="1" customFormat="1" ht="19.7" customHeight="1" x14ac:dyDescent="0.2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23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9">
        <f>ROUND(I42+ K42,2)</f>
        <v>0</v>
      </c>
      <c r="M42" s="20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4963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9">
        <f>ROUND(I43+ K43,2)</f>
        <v>0</v>
      </c>
      <c r="M43" s="20"/>
    </row>
    <row r="44" spans="2:13" s="1" customFormat="1" ht="3.2" customHeight="1" x14ac:dyDescent="0.2"/>
    <row r="45" spans="2:13" s="1" customFormat="1" ht="18.2" customHeight="1" x14ac:dyDescent="0.2">
      <c r="B45" s="14" t="s">
        <v>186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22" t="s">
        <v>10</v>
      </c>
      <c r="M47" s="22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164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9">
        <f>ROUND(I48+ K48,2)</f>
        <v>0</v>
      </c>
      <c r="M48" s="20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3550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9">
        <f>ROUND(I49+ K49,2)</f>
        <v>0</v>
      </c>
      <c r="M49" s="20"/>
    </row>
    <row r="50" spans="2:13" s="1" customFormat="1" ht="3.2" customHeight="1" x14ac:dyDescent="0.2"/>
    <row r="51" spans="2:13" s="1" customFormat="1" ht="18.2" customHeight="1" x14ac:dyDescent="0.2">
      <c r="B51" s="14" t="s">
        <v>187</v>
      </c>
      <c r="C51" s="14"/>
      <c r="D51" s="14"/>
      <c r="E51" s="14"/>
      <c r="F51" s="14"/>
      <c r="G51" s="14"/>
      <c r="H51" s="14"/>
      <c r="I51" s="14"/>
      <c r="J51" s="14"/>
      <c r="K51" s="14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22" t="s">
        <v>10</v>
      </c>
      <c r="M53" s="22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1163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9">
        <f>ROUND(I54+ K54,2)</f>
        <v>0</v>
      </c>
      <c r="M54" s="20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22" t="s">
        <v>10</v>
      </c>
      <c r="M56" s="22"/>
    </row>
    <row r="57" spans="2:13" s="1" customFormat="1" ht="28.7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21.91</v>
      </c>
      <c r="H57" s="10">
        <v>0</v>
      </c>
      <c r="I57" s="9">
        <f t="shared" ref="I57:I88" si="0">ROUND(G57* H57,2)</f>
        <v>0</v>
      </c>
      <c r="J57" s="5">
        <v>8</v>
      </c>
      <c r="K57" s="9">
        <f t="shared" ref="K57:K88" si="1">ROUND(I57* J57/100,2)</f>
        <v>0</v>
      </c>
      <c r="L57" s="19">
        <f t="shared" ref="L57:L88" si="2">ROUND(I57+ K57,2)</f>
        <v>0</v>
      </c>
      <c r="M57" s="20"/>
    </row>
    <row r="58" spans="2:13" s="1" customFormat="1" ht="38.85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21</v>
      </c>
      <c r="G58" s="8">
        <v>0.71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9">
        <f t="shared" si="2"/>
        <v>0</v>
      </c>
      <c r="M58" s="20"/>
    </row>
    <row r="59" spans="2:13" s="1" customFormat="1" ht="38.85" customHeight="1" x14ac:dyDescent="0.2">
      <c r="B59" s="5">
        <v>10</v>
      </c>
      <c r="C59" s="6" t="s">
        <v>25</v>
      </c>
      <c r="D59" s="6" t="s">
        <v>26</v>
      </c>
      <c r="E59" s="7" t="s">
        <v>27</v>
      </c>
      <c r="F59" s="6" t="s">
        <v>21</v>
      </c>
      <c r="G59" s="8">
        <v>24.67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9">
        <f t="shared" si="2"/>
        <v>0</v>
      </c>
      <c r="M59" s="20"/>
    </row>
    <row r="60" spans="2:13" s="1" customFormat="1" ht="19.7" customHeight="1" x14ac:dyDescent="0.2">
      <c r="B60" s="5">
        <v>11</v>
      </c>
      <c r="C60" s="6" t="s">
        <v>28</v>
      </c>
      <c r="D60" s="6" t="s">
        <v>29</v>
      </c>
      <c r="E60" s="7" t="s">
        <v>30</v>
      </c>
      <c r="F60" s="6" t="s">
        <v>21</v>
      </c>
      <c r="G60" s="8">
        <v>2.46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9">
        <f t="shared" si="2"/>
        <v>0</v>
      </c>
      <c r="M60" s="20"/>
    </row>
    <row r="61" spans="2:13" s="1" customFormat="1" ht="19.7" customHeight="1" x14ac:dyDescent="0.2">
      <c r="B61" s="5">
        <v>12</v>
      </c>
      <c r="C61" s="6" t="s">
        <v>31</v>
      </c>
      <c r="D61" s="6" t="s">
        <v>32</v>
      </c>
      <c r="E61" s="7" t="s">
        <v>33</v>
      </c>
      <c r="F61" s="6" t="s">
        <v>14</v>
      </c>
      <c r="G61" s="8">
        <v>226.5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9">
        <f t="shared" si="2"/>
        <v>0</v>
      </c>
      <c r="M61" s="20"/>
    </row>
    <row r="62" spans="2:13" s="1" customFormat="1" ht="28.7" customHeight="1" x14ac:dyDescent="0.2">
      <c r="B62" s="5">
        <v>13</v>
      </c>
      <c r="C62" s="6" t="s">
        <v>34</v>
      </c>
      <c r="D62" s="6" t="s">
        <v>35</v>
      </c>
      <c r="E62" s="7" t="s">
        <v>36</v>
      </c>
      <c r="F62" s="6" t="s">
        <v>37</v>
      </c>
      <c r="G62" s="8">
        <v>30.5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9">
        <f t="shared" si="2"/>
        <v>0</v>
      </c>
      <c r="M62" s="20"/>
    </row>
    <row r="63" spans="2:13" s="1" customFormat="1" ht="28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37</v>
      </c>
      <c r="G63" s="8">
        <v>3.8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9">
        <f t="shared" si="2"/>
        <v>0</v>
      </c>
      <c r="M63" s="20"/>
    </row>
    <row r="64" spans="2:13" s="1" customFormat="1" ht="19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37</v>
      </c>
      <c r="G64" s="8">
        <v>92.59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9">
        <f t="shared" si="2"/>
        <v>0</v>
      </c>
      <c r="M64" s="20"/>
    </row>
    <row r="65" spans="2:13" s="1" customFormat="1" ht="19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47</v>
      </c>
      <c r="G65" s="8">
        <v>21.35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9">
        <f t="shared" si="2"/>
        <v>0</v>
      </c>
      <c r="M65" s="20"/>
    </row>
    <row r="66" spans="2:13" s="1" customFormat="1" ht="19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47</v>
      </c>
      <c r="G66" s="8">
        <v>15.1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9">
        <f t="shared" si="2"/>
        <v>0</v>
      </c>
      <c r="M66" s="20"/>
    </row>
    <row r="67" spans="2:13" s="1" customFormat="1" ht="28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47</v>
      </c>
      <c r="G67" s="8">
        <v>0.1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9">
        <f t="shared" si="2"/>
        <v>0</v>
      </c>
      <c r="M67" s="20"/>
    </row>
    <row r="68" spans="2:13" s="1" customFormat="1" ht="19.7" customHeight="1" x14ac:dyDescent="0.2">
      <c r="B68" s="5">
        <v>19</v>
      </c>
      <c r="C68" s="6" t="s">
        <v>54</v>
      </c>
      <c r="D68" s="6" t="s">
        <v>55</v>
      </c>
      <c r="E68" s="7" t="s">
        <v>56</v>
      </c>
      <c r="F68" s="6" t="s">
        <v>47</v>
      </c>
      <c r="G68" s="8">
        <v>259.29000000000002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9">
        <f t="shared" si="2"/>
        <v>0</v>
      </c>
      <c r="M68" s="20"/>
    </row>
    <row r="69" spans="2:13" s="1" customFormat="1" ht="28.7" customHeight="1" x14ac:dyDescent="0.2">
      <c r="B69" s="5">
        <v>20</v>
      </c>
      <c r="C69" s="6" t="s">
        <v>57</v>
      </c>
      <c r="D69" s="6" t="s">
        <v>58</v>
      </c>
      <c r="E69" s="7" t="s">
        <v>59</v>
      </c>
      <c r="F69" s="6" t="s">
        <v>47</v>
      </c>
      <c r="G69" s="8">
        <v>1.9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9">
        <f t="shared" si="2"/>
        <v>0</v>
      </c>
      <c r="M69" s="20"/>
    </row>
    <row r="70" spans="2:13" s="1" customFormat="1" ht="19.7" customHeight="1" x14ac:dyDescent="0.2">
      <c r="B70" s="5">
        <v>21</v>
      </c>
      <c r="C70" s="6" t="s">
        <v>60</v>
      </c>
      <c r="D70" s="6" t="s">
        <v>61</v>
      </c>
      <c r="E70" s="7" t="s">
        <v>62</v>
      </c>
      <c r="F70" s="6" t="s">
        <v>47</v>
      </c>
      <c r="G70" s="8">
        <v>297.74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9">
        <f t="shared" si="2"/>
        <v>0</v>
      </c>
      <c r="M70" s="20"/>
    </row>
    <row r="71" spans="2:13" s="1" customFormat="1" ht="28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21</v>
      </c>
      <c r="G71" s="8">
        <v>28.59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9">
        <f t="shared" si="2"/>
        <v>0</v>
      </c>
      <c r="M71" s="20"/>
    </row>
    <row r="72" spans="2:13" s="1" customFormat="1" ht="28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21</v>
      </c>
      <c r="G72" s="8">
        <v>92.04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9">
        <f t="shared" si="2"/>
        <v>0</v>
      </c>
      <c r="M72" s="20"/>
    </row>
    <row r="73" spans="2:13" s="1" customFormat="1" ht="28.7" customHeight="1" x14ac:dyDescent="0.2">
      <c r="B73" s="5">
        <v>24</v>
      </c>
      <c r="C73" s="6" t="s">
        <v>69</v>
      </c>
      <c r="D73" s="6" t="s">
        <v>70</v>
      </c>
      <c r="E73" s="7" t="s">
        <v>71</v>
      </c>
      <c r="F73" s="6" t="s">
        <v>21</v>
      </c>
      <c r="G73" s="8">
        <v>4.41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9">
        <f t="shared" si="2"/>
        <v>0</v>
      </c>
      <c r="M73" s="20"/>
    </row>
    <row r="74" spans="2:13" s="1" customFormat="1" ht="19.7" customHeight="1" x14ac:dyDescent="0.2">
      <c r="B74" s="5">
        <v>25</v>
      </c>
      <c r="C74" s="6" t="s">
        <v>72</v>
      </c>
      <c r="D74" s="6" t="s">
        <v>73</v>
      </c>
      <c r="E74" s="7" t="s">
        <v>74</v>
      </c>
      <c r="F74" s="6" t="s">
        <v>21</v>
      </c>
      <c r="G74" s="8">
        <v>40.89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9">
        <f t="shared" si="2"/>
        <v>0</v>
      </c>
      <c r="M74" s="20"/>
    </row>
    <row r="75" spans="2:13" s="1" customFormat="1" ht="19.7" customHeight="1" x14ac:dyDescent="0.2">
      <c r="B75" s="5">
        <v>26</v>
      </c>
      <c r="C75" s="6" t="s">
        <v>75</v>
      </c>
      <c r="D75" s="6" t="s">
        <v>76</v>
      </c>
      <c r="E75" s="7" t="s">
        <v>77</v>
      </c>
      <c r="F75" s="6" t="s">
        <v>21</v>
      </c>
      <c r="G75" s="8">
        <v>75.31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9">
        <f t="shared" si="2"/>
        <v>0</v>
      </c>
      <c r="M75" s="20"/>
    </row>
    <row r="76" spans="2:13" s="1" customFormat="1" ht="28.7" customHeight="1" x14ac:dyDescent="0.2">
      <c r="B76" s="5">
        <v>27</v>
      </c>
      <c r="C76" s="6" t="s">
        <v>78</v>
      </c>
      <c r="D76" s="6" t="s">
        <v>79</v>
      </c>
      <c r="E76" s="7" t="s">
        <v>80</v>
      </c>
      <c r="F76" s="6" t="s">
        <v>21</v>
      </c>
      <c r="G76" s="8">
        <v>44.79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9">
        <f t="shared" si="2"/>
        <v>0</v>
      </c>
      <c r="M76" s="20"/>
    </row>
    <row r="77" spans="2:13" s="1" customFormat="1" ht="28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84</v>
      </c>
      <c r="G77" s="8">
        <v>38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9">
        <f t="shared" si="2"/>
        <v>0</v>
      </c>
      <c r="M77" s="20"/>
    </row>
    <row r="78" spans="2:13" s="1" customFormat="1" ht="19.7" customHeight="1" x14ac:dyDescent="0.2">
      <c r="B78" s="5">
        <v>29</v>
      </c>
      <c r="C78" s="6" t="s">
        <v>85</v>
      </c>
      <c r="D78" s="6" t="s">
        <v>86</v>
      </c>
      <c r="E78" s="7" t="s">
        <v>87</v>
      </c>
      <c r="F78" s="6" t="s">
        <v>84</v>
      </c>
      <c r="G78" s="8">
        <v>44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9">
        <f t="shared" si="2"/>
        <v>0</v>
      </c>
      <c r="M78" s="20"/>
    </row>
    <row r="79" spans="2:13" s="1" customFormat="1" ht="19.7" customHeight="1" x14ac:dyDescent="0.2">
      <c r="B79" s="5">
        <v>30</v>
      </c>
      <c r="C79" s="6" t="s">
        <v>88</v>
      </c>
      <c r="D79" s="6" t="s">
        <v>89</v>
      </c>
      <c r="E79" s="7" t="s">
        <v>90</v>
      </c>
      <c r="F79" s="6" t="s">
        <v>84</v>
      </c>
      <c r="G79" s="8">
        <v>10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9">
        <f t="shared" si="2"/>
        <v>0</v>
      </c>
      <c r="M79" s="20"/>
    </row>
    <row r="80" spans="2:13" s="1" customFormat="1" ht="19.7" customHeight="1" x14ac:dyDescent="0.2">
      <c r="B80" s="5">
        <v>31</v>
      </c>
      <c r="C80" s="6" t="s">
        <v>91</v>
      </c>
      <c r="D80" s="6" t="s">
        <v>92</v>
      </c>
      <c r="E80" s="7" t="s">
        <v>93</v>
      </c>
      <c r="F80" s="6" t="s">
        <v>94</v>
      </c>
      <c r="G80" s="8">
        <v>11.8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9">
        <f t="shared" si="2"/>
        <v>0</v>
      </c>
      <c r="M80" s="20"/>
    </row>
    <row r="81" spans="2:13" s="1" customFormat="1" ht="19.7" customHeight="1" x14ac:dyDescent="0.2">
      <c r="B81" s="5">
        <v>32</v>
      </c>
      <c r="C81" s="6" t="s">
        <v>95</v>
      </c>
      <c r="D81" s="6" t="s">
        <v>96</v>
      </c>
      <c r="E81" s="7" t="s">
        <v>97</v>
      </c>
      <c r="F81" s="6" t="s">
        <v>94</v>
      </c>
      <c r="G81" s="8">
        <v>76.81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9">
        <f t="shared" si="2"/>
        <v>0</v>
      </c>
      <c r="M81" s="20"/>
    </row>
    <row r="82" spans="2:13" s="1" customFormat="1" ht="19.7" customHeight="1" x14ac:dyDescent="0.2">
      <c r="B82" s="5">
        <v>33</v>
      </c>
      <c r="C82" s="6" t="s">
        <v>98</v>
      </c>
      <c r="D82" s="6" t="s">
        <v>99</v>
      </c>
      <c r="E82" s="7" t="s">
        <v>100</v>
      </c>
      <c r="F82" s="6" t="s">
        <v>84</v>
      </c>
      <c r="G82" s="8">
        <v>343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9">
        <f t="shared" si="2"/>
        <v>0</v>
      </c>
      <c r="M82" s="20"/>
    </row>
    <row r="83" spans="2:13" s="1" customFormat="1" ht="19.7" customHeight="1" x14ac:dyDescent="0.2">
      <c r="B83" s="5">
        <v>34</v>
      </c>
      <c r="C83" s="6" t="s">
        <v>101</v>
      </c>
      <c r="D83" s="6" t="s">
        <v>102</v>
      </c>
      <c r="E83" s="7" t="s">
        <v>103</v>
      </c>
      <c r="F83" s="6" t="s">
        <v>84</v>
      </c>
      <c r="G83" s="8">
        <v>60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9">
        <f t="shared" si="2"/>
        <v>0</v>
      </c>
      <c r="M83" s="20"/>
    </row>
    <row r="84" spans="2:13" s="1" customFormat="1" ht="19.7" customHeight="1" x14ac:dyDescent="0.2">
      <c r="B84" s="5">
        <v>35</v>
      </c>
      <c r="C84" s="6" t="s">
        <v>104</v>
      </c>
      <c r="D84" s="6" t="s">
        <v>105</v>
      </c>
      <c r="E84" s="7" t="s">
        <v>106</v>
      </c>
      <c r="F84" s="6" t="s">
        <v>94</v>
      </c>
      <c r="G84" s="8">
        <v>162.82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9">
        <f t="shared" si="2"/>
        <v>0</v>
      </c>
      <c r="M84" s="20"/>
    </row>
    <row r="85" spans="2:13" s="1" customFormat="1" ht="19.7" customHeight="1" x14ac:dyDescent="0.2">
      <c r="B85" s="5">
        <v>36</v>
      </c>
      <c r="C85" s="6" t="s">
        <v>107</v>
      </c>
      <c r="D85" s="6" t="s">
        <v>108</v>
      </c>
      <c r="E85" s="7" t="s">
        <v>109</v>
      </c>
      <c r="F85" s="6" t="s">
        <v>110</v>
      </c>
      <c r="G85" s="8">
        <v>210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9">
        <f t="shared" si="2"/>
        <v>0</v>
      </c>
      <c r="M85" s="20"/>
    </row>
    <row r="86" spans="2:13" s="1" customFormat="1" ht="19.7" customHeight="1" x14ac:dyDescent="0.2">
      <c r="B86" s="5">
        <v>37</v>
      </c>
      <c r="C86" s="6" t="s">
        <v>111</v>
      </c>
      <c r="D86" s="6" t="s">
        <v>112</v>
      </c>
      <c r="E86" s="7" t="s">
        <v>113</v>
      </c>
      <c r="F86" s="6" t="s">
        <v>94</v>
      </c>
      <c r="G86" s="8">
        <v>3.7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9">
        <f t="shared" si="2"/>
        <v>0</v>
      </c>
      <c r="M86" s="20"/>
    </row>
    <row r="87" spans="2:13" s="1" customFormat="1" ht="19.7" customHeight="1" x14ac:dyDescent="0.2">
      <c r="B87" s="5">
        <v>38</v>
      </c>
      <c r="C87" s="6" t="s">
        <v>114</v>
      </c>
      <c r="D87" s="6" t="s">
        <v>115</v>
      </c>
      <c r="E87" s="7" t="s">
        <v>116</v>
      </c>
      <c r="F87" s="6" t="s">
        <v>117</v>
      </c>
      <c r="G87" s="8">
        <v>70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9">
        <f t="shared" si="2"/>
        <v>0</v>
      </c>
      <c r="M87" s="20"/>
    </row>
    <row r="88" spans="2:13" s="1" customFormat="1" ht="28.7" customHeight="1" x14ac:dyDescent="0.2">
      <c r="B88" s="5">
        <v>39</v>
      </c>
      <c r="C88" s="6" t="s">
        <v>118</v>
      </c>
      <c r="D88" s="6" t="s">
        <v>119</v>
      </c>
      <c r="E88" s="7" t="s">
        <v>120</v>
      </c>
      <c r="F88" s="6" t="s">
        <v>117</v>
      </c>
      <c r="G88" s="8">
        <v>70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9">
        <f t="shared" si="2"/>
        <v>0</v>
      </c>
      <c r="M88" s="20"/>
    </row>
    <row r="89" spans="2:13" s="1" customFormat="1" ht="28.7" customHeight="1" x14ac:dyDescent="0.2">
      <c r="B89" s="5">
        <v>40</v>
      </c>
      <c r="C89" s="6" t="s">
        <v>121</v>
      </c>
      <c r="D89" s="6" t="s">
        <v>122</v>
      </c>
      <c r="E89" s="7" t="s">
        <v>123</v>
      </c>
      <c r="F89" s="6" t="s">
        <v>14</v>
      </c>
      <c r="G89" s="8">
        <v>20</v>
      </c>
      <c r="H89" s="10">
        <v>0</v>
      </c>
      <c r="I89" s="9">
        <f t="shared" ref="I89:I120" si="3">ROUND(G89* H89,2)</f>
        <v>0</v>
      </c>
      <c r="J89" s="5">
        <v>8</v>
      </c>
      <c r="K89" s="9">
        <f t="shared" ref="K89:K120" si="4">ROUND(I89* J89/100,2)</f>
        <v>0</v>
      </c>
      <c r="L89" s="19">
        <f t="shared" ref="L89:L120" si="5">ROUND(I89+ K89,2)</f>
        <v>0</v>
      </c>
      <c r="M89" s="20"/>
    </row>
    <row r="90" spans="2:13" s="1" customFormat="1" ht="28.7" customHeight="1" x14ac:dyDescent="0.2">
      <c r="B90" s="5">
        <v>41</v>
      </c>
      <c r="C90" s="6" t="s">
        <v>124</v>
      </c>
      <c r="D90" s="6" t="s">
        <v>125</v>
      </c>
      <c r="E90" s="7" t="s">
        <v>126</v>
      </c>
      <c r="F90" s="6" t="s">
        <v>84</v>
      </c>
      <c r="G90" s="8">
        <v>10</v>
      </c>
      <c r="H90" s="10">
        <v>0</v>
      </c>
      <c r="I90" s="9">
        <f t="shared" si="3"/>
        <v>0</v>
      </c>
      <c r="J90" s="5">
        <v>23</v>
      </c>
      <c r="K90" s="9">
        <f t="shared" si="4"/>
        <v>0</v>
      </c>
      <c r="L90" s="19">
        <f t="shared" si="5"/>
        <v>0</v>
      </c>
      <c r="M90" s="20"/>
    </row>
    <row r="91" spans="2:13" s="1" customFormat="1" ht="28.7" customHeight="1" x14ac:dyDescent="0.2">
      <c r="B91" s="5">
        <v>42</v>
      </c>
      <c r="C91" s="6" t="s">
        <v>127</v>
      </c>
      <c r="D91" s="6" t="s">
        <v>128</v>
      </c>
      <c r="E91" s="7" t="s">
        <v>129</v>
      </c>
      <c r="F91" s="6" t="s">
        <v>84</v>
      </c>
      <c r="G91" s="8">
        <v>10</v>
      </c>
      <c r="H91" s="10">
        <v>0</v>
      </c>
      <c r="I91" s="9">
        <f t="shared" si="3"/>
        <v>0</v>
      </c>
      <c r="J91" s="5">
        <v>23</v>
      </c>
      <c r="K91" s="9">
        <f t="shared" si="4"/>
        <v>0</v>
      </c>
      <c r="L91" s="19">
        <f t="shared" si="5"/>
        <v>0</v>
      </c>
      <c r="M91" s="20"/>
    </row>
    <row r="92" spans="2:13" s="1" customFormat="1" ht="19.7" customHeight="1" x14ac:dyDescent="0.2">
      <c r="B92" s="5">
        <v>43</v>
      </c>
      <c r="C92" s="6" t="s">
        <v>130</v>
      </c>
      <c r="D92" s="6" t="s">
        <v>131</v>
      </c>
      <c r="E92" s="7" t="s">
        <v>132</v>
      </c>
      <c r="F92" s="6" t="s">
        <v>84</v>
      </c>
      <c r="G92" s="8">
        <v>150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19">
        <f t="shared" si="5"/>
        <v>0</v>
      </c>
      <c r="M92" s="20"/>
    </row>
    <row r="93" spans="2:13" s="1" customFormat="1" ht="19.7" customHeight="1" x14ac:dyDescent="0.2">
      <c r="B93" s="5">
        <v>44</v>
      </c>
      <c r="C93" s="6" t="s">
        <v>133</v>
      </c>
      <c r="D93" s="6" t="s">
        <v>134</v>
      </c>
      <c r="E93" s="7" t="s">
        <v>135</v>
      </c>
      <c r="F93" s="6" t="s">
        <v>84</v>
      </c>
      <c r="G93" s="8">
        <v>510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19">
        <f t="shared" si="5"/>
        <v>0</v>
      </c>
      <c r="M93" s="20"/>
    </row>
    <row r="94" spans="2:13" s="1" customFormat="1" ht="28.7" customHeight="1" x14ac:dyDescent="0.2">
      <c r="B94" s="5">
        <v>45</v>
      </c>
      <c r="C94" s="6" t="s">
        <v>136</v>
      </c>
      <c r="D94" s="6" t="s">
        <v>137</v>
      </c>
      <c r="E94" s="7" t="s">
        <v>138</v>
      </c>
      <c r="F94" s="6" t="s">
        <v>84</v>
      </c>
      <c r="G94" s="8">
        <v>44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19">
        <f t="shared" si="5"/>
        <v>0</v>
      </c>
      <c r="M94" s="20"/>
    </row>
    <row r="95" spans="2:13" s="1" customFormat="1" ht="19.7" customHeight="1" x14ac:dyDescent="0.2">
      <c r="B95" s="5">
        <v>46</v>
      </c>
      <c r="C95" s="6" t="s">
        <v>139</v>
      </c>
      <c r="D95" s="6" t="s">
        <v>140</v>
      </c>
      <c r="E95" s="7" t="s">
        <v>141</v>
      </c>
      <c r="F95" s="6" t="s">
        <v>21</v>
      </c>
      <c r="G95" s="8">
        <v>2.8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9">
        <f t="shared" si="5"/>
        <v>0</v>
      </c>
      <c r="M95" s="20"/>
    </row>
    <row r="96" spans="2:13" s="1" customFormat="1" ht="19.7" customHeight="1" x14ac:dyDescent="0.2">
      <c r="B96" s="5">
        <v>47</v>
      </c>
      <c r="C96" s="6" t="s">
        <v>142</v>
      </c>
      <c r="D96" s="6" t="s">
        <v>143</v>
      </c>
      <c r="E96" s="7" t="s">
        <v>144</v>
      </c>
      <c r="F96" s="6" t="s">
        <v>21</v>
      </c>
      <c r="G96" s="8">
        <v>3.23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19">
        <f t="shared" si="5"/>
        <v>0</v>
      </c>
      <c r="M96" s="20"/>
    </row>
    <row r="97" spans="2:14" s="1" customFormat="1" ht="19.7" customHeight="1" x14ac:dyDescent="0.2">
      <c r="B97" s="5">
        <v>48</v>
      </c>
      <c r="C97" s="6" t="s">
        <v>145</v>
      </c>
      <c r="D97" s="6" t="s">
        <v>146</v>
      </c>
      <c r="E97" s="7" t="s">
        <v>147</v>
      </c>
      <c r="F97" s="6" t="s">
        <v>37</v>
      </c>
      <c r="G97" s="8">
        <v>15.56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9">
        <f t="shared" si="5"/>
        <v>0</v>
      </c>
      <c r="M97" s="20"/>
    </row>
    <row r="98" spans="2:14" s="1" customFormat="1" ht="28.7" customHeight="1" x14ac:dyDescent="0.2">
      <c r="B98" s="5">
        <v>49</v>
      </c>
      <c r="C98" s="6" t="s">
        <v>148</v>
      </c>
      <c r="D98" s="6" t="s">
        <v>149</v>
      </c>
      <c r="E98" s="7" t="s">
        <v>150</v>
      </c>
      <c r="F98" s="6" t="s">
        <v>110</v>
      </c>
      <c r="G98" s="8">
        <v>3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19">
        <f t="shared" si="5"/>
        <v>0</v>
      </c>
      <c r="M98" s="20"/>
    </row>
    <row r="99" spans="2:14" s="1" customFormat="1" ht="19.7" customHeight="1" x14ac:dyDescent="0.2">
      <c r="B99" s="5">
        <v>50</v>
      </c>
      <c r="C99" s="6" t="s">
        <v>151</v>
      </c>
      <c r="D99" s="6" t="s">
        <v>152</v>
      </c>
      <c r="E99" s="7" t="s">
        <v>153</v>
      </c>
      <c r="F99" s="6" t="s">
        <v>110</v>
      </c>
      <c r="G99" s="8">
        <v>1261.22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9">
        <f t="shared" si="5"/>
        <v>0</v>
      </c>
      <c r="M99" s="20"/>
    </row>
    <row r="100" spans="2:14" s="1" customFormat="1" ht="19.7" customHeight="1" x14ac:dyDescent="0.2">
      <c r="B100" s="5">
        <v>51</v>
      </c>
      <c r="C100" s="6" t="s">
        <v>154</v>
      </c>
      <c r="D100" s="6" t="s">
        <v>155</v>
      </c>
      <c r="E100" s="7" t="s">
        <v>156</v>
      </c>
      <c r="F100" s="6" t="s">
        <v>110</v>
      </c>
      <c r="G100" s="8">
        <v>135.5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19">
        <f t="shared" si="5"/>
        <v>0</v>
      </c>
      <c r="M100" s="20"/>
    </row>
    <row r="101" spans="2:14" s="1" customFormat="1" ht="19.7" customHeight="1" x14ac:dyDescent="0.2">
      <c r="B101" s="5">
        <v>52</v>
      </c>
      <c r="C101" s="6" t="s">
        <v>157</v>
      </c>
      <c r="D101" s="6" t="s">
        <v>158</v>
      </c>
      <c r="E101" s="7" t="s">
        <v>159</v>
      </c>
      <c r="F101" s="6" t="s">
        <v>110</v>
      </c>
      <c r="G101" s="8">
        <v>208.84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9">
        <f t="shared" si="5"/>
        <v>0</v>
      </c>
      <c r="M101" s="20"/>
    </row>
    <row r="102" spans="2:14" s="1" customFormat="1" ht="19.7" customHeight="1" x14ac:dyDescent="0.2">
      <c r="B102" s="5">
        <v>53</v>
      </c>
      <c r="C102" s="6" t="s">
        <v>160</v>
      </c>
      <c r="D102" s="6" t="s">
        <v>161</v>
      </c>
      <c r="E102" s="7" t="s">
        <v>162</v>
      </c>
      <c r="F102" s="6" t="s">
        <v>110</v>
      </c>
      <c r="G102" s="8">
        <v>543</v>
      </c>
      <c r="H102" s="10">
        <v>0</v>
      </c>
      <c r="I102" s="9">
        <f t="shared" si="3"/>
        <v>0</v>
      </c>
      <c r="J102" s="5">
        <v>23</v>
      </c>
      <c r="K102" s="9">
        <f t="shared" si="4"/>
        <v>0</v>
      </c>
      <c r="L102" s="19">
        <f t="shared" si="5"/>
        <v>0</v>
      </c>
      <c r="M102" s="20"/>
    </row>
    <row r="103" spans="2:14" s="1" customFormat="1" ht="19.7" customHeight="1" x14ac:dyDescent="0.2">
      <c r="B103" s="5">
        <v>54</v>
      </c>
      <c r="C103" s="6" t="s">
        <v>163</v>
      </c>
      <c r="D103" s="6" t="s">
        <v>164</v>
      </c>
      <c r="E103" s="7" t="s">
        <v>165</v>
      </c>
      <c r="F103" s="6" t="s">
        <v>110</v>
      </c>
      <c r="G103" s="8">
        <v>329.5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19">
        <f t="shared" si="5"/>
        <v>0</v>
      </c>
      <c r="M103" s="20"/>
    </row>
    <row r="104" spans="2:14" s="1" customFormat="1" ht="19.7" customHeight="1" x14ac:dyDescent="0.2">
      <c r="B104" s="5">
        <v>55</v>
      </c>
      <c r="C104" s="6" t="s">
        <v>166</v>
      </c>
      <c r="D104" s="6" t="s">
        <v>167</v>
      </c>
      <c r="E104" s="7" t="s">
        <v>165</v>
      </c>
      <c r="F104" s="6" t="s">
        <v>110</v>
      </c>
      <c r="G104" s="8">
        <v>176</v>
      </c>
      <c r="H104" s="10">
        <v>0</v>
      </c>
      <c r="I104" s="9">
        <f t="shared" si="3"/>
        <v>0</v>
      </c>
      <c r="J104" s="5">
        <v>23</v>
      </c>
      <c r="K104" s="9">
        <f t="shared" si="4"/>
        <v>0</v>
      </c>
      <c r="L104" s="19">
        <f t="shared" si="5"/>
        <v>0</v>
      </c>
      <c r="M104" s="20"/>
    </row>
    <row r="105" spans="2:14" s="1" customFormat="1" ht="28.7" customHeight="1" x14ac:dyDescent="0.2">
      <c r="B105" s="5">
        <v>56</v>
      </c>
      <c r="C105" s="6" t="s">
        <v>168</v>
      </c>
      <c r="D105" s="6" t="s">
        <v>169</v>
      </c>
      <c r="E105" s="7" t="s">
        <v>170</v>
      </c>
      <c r="F105" s="6" t="s">
        <v>94</v>
      </c>
      <c r="G105" s="8">
        <v>3.7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9">
        <f t="shared" si="5"/>
        <v>0</v>
      </c>
      <c r="M105" s="20"/>
    </row>
    <row r="106" spans="2:14" s="1" customFormat="1" ht="19.7" customHeight="1" x14ac:dyDescent="0.2">
      <c r="B106" s="5">
        <v>57</v>
      </c>
      <c r="C106" s="6" t="s">
        <v>171</v>
      </c>
      <c r="D106" s="6" t="s">
        <v>172</v>
      </c>
      <c r="E106" s="7" t="s">
        <v>173</v>
      </c>
      <c r="F106" s="6" t="s">
        <v>110</v>
      </c>
      <c r="G106" s="8">
        <v>421.51</v>
      </c>
      <c r="H106" s="10">
        <v>0</v>
      </c>
      <c r="I106" s="9">
        <f t="shared" si="3"/>
        <v>0</v>
      </c>
      <c r="J106" s="5">
        <v>23</v>
      </c>
      <c r="K106" s="9">
        <f t="shared" si="4"/>
        <v>0</v>
      </c>
      <c r="L106" s="19">
        <f t="shared" si="5"/>
        <v>0</v>
      </c>
      <c r="M106" s="20"/>
    </row>
    <row r="107" spans="2:14" s="1" customFormat="1" ht="55.9" customHeight="1" x14ac:dyDescent="0.2"/>
    <row r="108" spans="2:14" s="1" customFormat="1" ht="21.4" customHeight="1" x14ac:dyDescent="0.2">
      <c r="B108" s="17" t="s">
        <v>174</v>
      </c>
      <c r="C108" s="17"/>
      <c r="D108" s="17"/>
      <c r="E108" s="17"/>
      <c r="F108" s="23">
        <f>ROUND(I32+I37+I42+I43+I48+I49+I54+I57+I58+I59+I60+I61+I62+I63+I64+I65+I66+I67+I68+I69+I70+I71+I72+I73+I74+I75+I76+I77+I78+I79+I80+I81+I82+I83+I84+I85+I86+I87+I88+I89+I90+I91+I92+I93+I94+I95+I96+I97+I98+I99+I100+I101+I102+I103+I104+I105+I106,2)</f>
        <v>0</v>
      </c>
      <c r="G108" s="24"/>
      <c r="H108" s="24"/>
      <c r="I108" s="24"/>
      <c r="J108" s="24"/>
      <c r="K108" s="24"/>
      <c r="L108" s="24"/>
      <c r="M108" s="25"/>
    </row>
    <row r="109" spans="2:14" s="1" customFormat="1" ht="21.4" customHeight="1" x14ac:dyDescent="0.2">
      <c r="B109" s="17" t="s">
        <v>175</v>
      </c>
      <c r="C109" s="17"/>
      <c r="D109" s="17"/>
      <c r="E109" s="17"/>
      <c r="F109" s="26">
        <f>ROUND(L32+L37+L42+L43+L48+L49+L54+L57+L58+L59+L60+L61+L62+L63+L64+L65+L66+L67+L68+L69+L70+L71+L72+L73+L74+L75+L76+L77+L78+L79+L80+L81+L82+L83+L84+L85+L86+L87+L88+L89+L90+L91+L92+L93+L94+L95+L96+L97+L98+L99+L100+L101+L102+L103+L104+L105+L106,2)</f>
        <v>0</v>
      </c>
      <c r="G109" s="27"/>
      <c r="H109" s="27"/>
      <c r="I109" s="27"/>
      <c r="J109" s="27"/>
      <c r="K109" s="27"/>
      <c r="L109" s="27"/>
      <c r="M109" s="28"/>
    </row>
    <row r="110" spans="2:14" s="1" customFormat="1" ht="11.1" customHeight="1" x14ac:dyDescent="0.2"/>
    <row r="111" spans="2:14" s="1" customFormat="1" ht="80.099999999999994" customHeight="1" x14ac:dyDescent="0.2">
      <c r="B111" s="31" t="s">
        <v>195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110.1" customHeight="1" x14ac:dyDescent="0.2">
      <c r="B113" s="31" t="s">
        <v>196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5.25" customHeight="1" x14ac:dyDescent="0.2"/>
    <row r="115" spans="2:14" s="1" customFormat="1" ht="110.1" customHeight="1" x14ac:dyDescent="0.2">
      <c r="B115" s="32" t="s">
        <v>197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2:14" s="1" customFormat="1" ht="5.25" customHeight="1" x14ac:dyDescent="0.2"/>
    <row r="117" spans="2:14" s="1" customFormat="1" ht="37.9" customHeight="1" x14ac:dyDescent="0.2">
      <c r="B117" s="38" t="s">
        <v>189</v>
      </c>
      <c r="C117" s="38"/>
      <c r="D117" s="38"/>
      <c r="E117" s="38"/>
      <c r="F117" s="29" t="s">
        <v>190</v>
      </c>
      <c r="G117" s="29"/>
      <c r="H117" s="29"/>
      <c r="I117" s="29"/>
      <c r="J117" s="29"/>
      <c r="K117" s="29"/>
      <c r="L117" s="29"/>
    </row>
    <row r="118" spans="2:14" s="1" customFormat="1" ht="28.7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2:14" s="1" customFormat="1" ht="28.7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2:14" s="1" customFormat="1" ht="28.7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2:14" s="1" customFormat="1" ht="28.7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2:14" s="1" customFormat="1" ht="2.65" customHeight="1" x14ac:dyDescent="0.2"/>
    <row r="123" spans="2:14" s="1" customFormat="1" ht="203.1" customHeight="1" x14ac:dyDescent="0.2">
      <c r="B123" s="31" t="s">
        <v>198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2:14" s="1" customFormat="1" ht="2.65" customHeight="1" x14ac:dyDescent="0.2"/>
    <row r="125" spans="2:14" s="1" customFormat="1" ht="36.950000000000003" customHeight="1" x14ac:dyDescent="0.2">
      <c r="B125" s="37" t="s">
        <v>199</v>
      </c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2:14" s="1" customFormat="1" ht="2.65" customHeight="1" x14ac:dyDescent="0.2"/>
    <row r="127" spans="2:14" s="1" customFormat="1" ht="37.9" customHeight="1" x14ac:dyDescent="0.2">
      <c r="B127" s="38" t="s">
        <v>191</v>
      </c>
      <c r="C127" s="38"/>
      <c r="D127" s="38"/>
      <c r="E127" s="38"/>
      <c r="F127" s="36" t="s">
        <v>192</v>
      </c>
      <c r="G127" s="36"/>
      <c r="H127" s="36"/>
      <c r="I127" s="36"/>
      <c r="J127" s="36"/>
      <c r="K127" s="36"/>
      <c r="L127" s="36"/>
    </row>
    <row r="128" spans="2:14" s="1" customFormat="1" ht="28.7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2:14" s="1" customFormat="1" ht="28.7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2:14" s="1" customFormat="1" ht="28.7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2:14" s="1" customFormat="1" ht="28.7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2:14" s="1" customFormat="1" ht="2.65" customHeight="1" x14ac:dyDescent="0.2"/>
    <row r="133" spans="2:14" s="1" customFormat="1" ht="159.94999999999999" customHeight="1" x14ac:dyDescent="0.2">
      <c r="B133" s="31" t="s">
        <v>200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2:14" s="1" customFormat="1" ht="2.65" customHeight="1" x14ac:dyDescent="0.2"/>
    <row r="135" spans="2:14" s="1" customFormat="1" ht="54.95" customHeight="1" x14ac:dyDescent="0.2">
      <c r="B135" s="31" t="s">
        <v>201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4" s="1" customFormat="1" ht="2.65" customHeight="1" x14ac:dyDescent="0.2"/>
    <row r="137" spans="2:14" s="1" customFormat="1" ht="60" customHeight="1" x14ac:dyDescent="0.2">
      <c r="B137" s="32" t="s">
        <v>202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2:14" s="1" customFormat="1" ht="2.65" customHeight="1" x14ac:dyDescent="0.2"/>
    <row r="139" spans="2:14" s="1" customFormat="1" ht="48" customHeight="1" x14ac:dyDescent="0.2">
      <c r="B139" s="32" t="s">
        <v>203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</row>
    <row r="140" spans="2:14" s="1" customFormat="1" ht="2.65" customHeight="1" x14ac:dyDescent="0.2"/>
    <row r="141" spans="2:14" s="1" customFormat="1" ht="125.1" customHeight="1" x14ac:dyDescent="0.2">
      <c r="B141" s="31" t="s">
        <v>204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2:14" s="1" customFormat="1" ht="2.65" customHeight="1" x14ac:dyDescent="0.2"/>
    <row r="143" spans="2:14" s="1" customFormat="1" ht="84.95" customHeight="1" x14ac:dyDescent="0.2">
      <c r="B143" s="31" t="s">
        <v>205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2:14" s="1" customFormat="1" ht="86.85" customHeight="1" x14ac:dyDescent="0.2"/>
    <row r="145" spans="2:10" s="1" customFormat="1" ht="17.649999999999999" customHeight="1" x14ac:dyDescent="0.2">
      <c r="I145" s="11" t="s">
        <v>188</v>
      </c>
      <c r="J145" s="11"/>
    </row>
    <row r="146" spans="2:10" s="1" customFormat="1" ht="145.15" customHeight="1" x14ac:dyDescent="0.2"/>
    <row r="147" spans="2:10" s="1" customFormat="1" ht="81.599999999999994" customHeight="1" x14ac:dyDescent="0.2">
      <c r="B147" s="33" t="s">
        <v>206</v>
      </c>
      <c r="C147" s="33"/>
      <c r="D147" s="33"/>
      <c r="E147" s="33"/>
      <c r="F147" s="33"/>
      <c r="G147" s="33"/>
      <c r="H147" s="33"/>
      <c r="I147" s="33"/>
      <c r="J147" s="33"/>
    </row>
    <row r="148" spans="2:10" s="1" customFormat="1" ht="28.7" customHeight="1" x14ac:dyDescent="0.2"/>
  </sheetData>
  <mergeCells count="121">
    <mergeCell ref="L87:M87"/>
    <mergeCell ref="B127:E127"/>
    <mergeCell ref="B128:E128"/>
    <mergeCell ref="B129:E129"/>
    <mergeCell ref="B130:E130"/>
    <mergeCell ref="B131:E131"/>
    <mergeCell ref="F131:L131"/>
    <mergeCell ref="B10:D11"/>
    <mergeCell ref="B108:E108"/>
    <mergeCell ref="B109:E109"/>
    <mergeCell ref="B111:N111"/>
    <mergeCell ref="B113:N113"/>
    <mergeCell ref="B115:N115"/>
    <mergeCell ref="B117:E117"/>
    <mergeCell ref="B118:E118"/>
    <mergeCell ref="B119:E119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B133:N133"/>
    <mergeCell ref="B135:N135"/>
    <mergeCell ref="B137:N137"/>
    <mergeCell ref="B139:N139"/>
    <mergeCell ref="B141:N141"/>
    <mergeCell ref="B143:N143"/>
    <mergeCell ref="B147:J147"/>
    <mergeCell ref="B24:L24"/>
    <mergeCell ref="B26:L26"/>
    <mergeCell ref="B29:K29"/>
    <mergeCell ref="B34:K34"/>
    <mergeCell ref="B39:K39"/>
    <mergeCell ref="F118:L118"/>
    <mergeCell ref="F119:L119"/>
    <mergeCell ref="F120:L120"/>
    <mergeCell ref="F121:L121"/>
    <mergeCell ref="F127:L127"/>
    <mergeCell ref="F128:L128"/>
    <mergeCell ref="F129:L129"/>
    <mergeCell ref="F130:L130"/>
    <mergeCell ref="B120:E120"/>
    <mergeCell ref="B121:E121"/>
    <mergeCell ref="B123:N123"/>
    <mergeCell ref="B125:N125"/>
    <mergeCell ref="E14:G14"/>
    <mergeCell ref="F108:M108"/>
    <mergeCell ref="F109:M109"/>
    <mergeCell ref="F117:L117"/>
    <mergeCell ref="G11:N12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82:M82"/>
    <mergeCell ref="L83:M83"/>
    <mergeCell ref="L84:M84"/>
    <mergeCell ref="L85:M85"/>
    <mergeCell ref="L86:M86"/>
    <mergeCell ref="I145:J145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31:M31"/>
    <mergeCell ref="L32:M32"/>
    <mergeCell ref="L36:M36"/>
    <mergeCell ref="L37:M37"/>
    <mergeCell ref="L41:M41"/>
    <mergeCell ref="L42:M42"/>
    <mergeCell ref="L43:M43"/>
    <mergeCell ref="L47:M47"/>
    <mergeCell ref="L48:M48"/>
    <mergeCell ref="L49:M49"/>
    <mergeCell ref="L53:M53"/>
    <mergeCell ref="L54:M54"/>
    <mergeCell ref="L56:M56"/>
    <mergeCell ref="L57:M57"/>
    <mergeCell ref="L58:M58"/>
    <mergeCell ref="L97:M97"/>
    <mergeCell ref="L98:M98"/>
    <mergeCell ref="L99:M99"/>
    <mergeCell ref="B16:I16"/>
    <mergeCell ref="B18:I18"/>
    <mergeCell ref="B20:I20"/>
    <mergeCell ref="B22:I22"/>
    <mergeCell ref="B3:E3"/>
    <mergeCell ref="B5:E5"/>
    <mergeCell ref="B7:E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B4:D4"/>
    <mergeCell ref="B45:K45"/>
    <mergeCell ref="B51:K51"/>
    <mergeCell ref="B6:D6"/>
    <mergeCell ref="B8:D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Karina Jelonek</cp:lastModifiedBy>
  <dcterms:created xsi:type="dcterms:W3CDTF">2023-10-09T06:29:14Z</dcterms:created>
  <dcterms:modified xsi:type="dcterms:W3CDTF">2023-11-03T06:03:40Z</dcterms:modified>
</cp:coreProperties>
</file>