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.surosz\Documents\Praca\zamówienia 2018\Zamówienia publiczne\2024\Szkółka\"/>
    </mc:Choice>
  </mc:AlternateContent>
  <xr:revisionPtr revIDLastSave="0" documentId="13_ncr:1_{57733B08-BF55-41F1-AC61-E6FEC11E36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I31" i="1" l="1"/>
  <c r="I34" i="1"/>
  <c r="I35" i="1"/>
  <c r="I36" i="1"/>
  <c r="I37" i="1"/>
  <c r="K37" i="1" s="1"/>
  <c r="L37" i="1" s="1"/>
  <c r="I40" i="1"/>
  <c r="K40" i="1" s="1"/>
  <c r="L40" i="1" s="1"/>
  <c r="I46" i="1"/>
  <c r="I47" i="1"/>
  <c r="I48" i="1"/>
  <c r="I49" i="1"/>
  <c r="K49" i="1" s="1"/>
  <c r="L49" i="1" s="1"/>
  <c r="I52" i="1"/>
  <c r="I58" i="1"/>
  <c r="I59" i="1"/>
  <c r="I60" i="1"/>
  <c r="I61" i="1"/>
  <c r="K61" i="1" s="1"/>
  <c r="L61" i="1" s="1"/>
  <c r="I62" i="1"/>
  <c r="I57" i="1"/>
  <c r="K57" i="1" s="1"/>
  <c r="L57" i="1" s="1"/>
  <c r="I56" i="1"/>
  <c r="K56" i="1" s="1"/>
  <c r="I55" i="1"/>
  <c r="I54" i="1"/>
  <c r="I53" i="1"/>
  <c r="K53" i="1" s="1"/>
  <c r="L53" i="1" s="1"/>
  <c r="I51" i="1"/>
  <c r="I50" i="1"/>
  <c r="I45" i="1"/>
  <c r="K45" i="1" s="1"/>
  <c r="L45" i="1" s="1"/>
  <c r="I44" i="1"/>
  <c r="I43" i="1"/>
  <c r="I42" i="1"/>
  <c r="I41" i="1"/>
  <c r="K41" i="1" s="1"/>
  <c r="L41" i="1" s="1"/>
  <c r="I39" i="1"/>
  <c r="I38" i="1"/>
  <c r="I33" i="1"/>
  <c r="K33" i="1" s="1"/>
  <c r="L33" i="1" s="1"/>
  <c r="I32" i="1"/>
  <c r="I30" i="1"/>
  <c r="K60" i="1" l="1"/>
  <c r="L60" i="1" s="1"/>
  <c r="F64" i="1"/>
  <c r="K36" i="1"/>
  <c r="L36" i="1" s="1"/>
  <c r="K44" i="1"/>
  <c r="L44" i="1" s="1"/>
  <c r="K52" i="1"/>
  <c r="L52" i="1" s="1"/>
  <c r="L56" i="1"/>
  <c r="K32" i="1"/>
  <c r="L32" i="1" s="1"/>
  <c r="K48" i="1"/>
  <c r="L48" i="1" s="1"/>
  <c r="K62" i="1"/>
  <c r="L62" i="1" s="1"/>
  <c r="K30" i="1"/>
  <c r="L30" i="1" s="1"/>
  <c r="K34" i="1"/>
  <c r="L34" i="1" s="1"/>
  <c r="K38" i="1"/>
  <c r="L38" i="1" s="1"/>
  <c r="K42" i="1"/>
  <c r="L42" i="1" s="1"/>
  <c r="K46" i="1"/>
  <c r="L46" i="1" s="1"/>
  <c r="K50" i="1"/>
  <c r="L50" i="1" s="1"/>
  <c r="K54" i="1"/>
  <c r="L54" i="1" s="1"/>
  <c r="K58" i="1"/>
  <c r="L58" i="1" s="1"/>
  <c r="K31" i="1"/>
  <c r="L31" i="1" s="1"/>
  <c r="K35" i="1"/>
  <c r="L35" i="1" s="1"/>
  <c r="K39" i="1"/>
  <c r="L39" i="1" s="1"/>
  <c r="K43" i="1"/>
  <c r="L43" i="1" s="1"/>
  <c r="K47" i="1"/>
  <c r="L47" i="1" s="1"/>
  <c r="K51" i="1"/>
  <c r="L51" i="1" s="1"/>
  <c r="K55" i="1"/>
  <c r="L55" i="1" s="1"/>
  <c r="K59" i="1"/>
  <c r="L59" i="1" s="1"/>
  <c r="F65" i="1" l="1"/>
  <c r="B26" i="1" s="1"/>
</calcChain>
</file>

<file path=xl/sharedStrings.xml><?xml version="1.0" encoding="utf-8"?>
<sst xmlns="http://schemas.openxmlformats.org/spreadsheetml/2006/main" count="171" uniqueCount="144">
  <si>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</si>
  <si>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</si>
  <si>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</si>
  <si>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</si>
  <si>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</si>
  <si>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</si>
  <si>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</si>
  <si>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</si>
  <si>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</si>
  <si>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</si>
  <si>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</si>
  <si>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27</t>
  </si>
  <si>
    <t>OPR-PSPAL</t>
  </si>
  <si>
    <t>Opryski środkami ochrony roślin opryskiwaczem plecakowym z napędem spalinowym</t>
  </si>
  <si>
    <t>HA</t>
  </si>
  <si>
    <t>208</t>
  </si>
  <si>
    <t>SPUL-SC</t>
  </si>
  <si>
    <t>Spulchnianie gleby</t>
  </si>
  <si>
    <t>AR</t>
  </si>
  <si>
    <t>212</t>
  </si>
  <si>
    <t>WYOR-CK</t>
  </si>
  <si>
    <t>Wyorywanie i podcinanie sadzonek ciągnikowym wyorywaczem klamrowych</t>
  </si>
  <si>
    <t>228</t>
  </si>
  <si>
    <t>NAW-MINER</t>
  </si>
  <si>
    <t>Nawożenie mineralne w sadzonkach -wykonywane ręcznie</t>
  </si>
  <si>
    <t>233</t>
  </si>
  <si>
    <t>PIEL-P</t>
  </si>
  <si>
    <t>Pielenie - siewy pełne</t>
  </si>
  <si>
    <t>234</t>
  </si>
  <si>
    <t>PIEL-P1</t>
  </si>
  <si>
    <t>Pielenie - siewy pełne w okresie wschodów</t>
  </si>
  <si>
    <t>237</t>
  </si>
  <si>
    <t>OSŁ-ATM</t>
  </si>
  <si>
    <t>Osłona szkółki przed ujemnymi wpływami atmosferycznymi</t>
  </si>
  <si>
    <t>238</t>
  </si>
  <si>
    <t>OSŁ-REG</t>
  </si>
  <si>
    <t>Regulowanie położenia osłon</t>
  </si>
  <si>
    <t>264</t>
  </si>
  <si>
    <t>ŻEL-1</t>
  </si>
  <si>
    <t>Żelowanie 1-latek</t>
  </si>
  <si>
    <t>TSZT</t>
  </si>
  <si>
    <t>265</t>
  </si>
  <si>
    <t>ŻEL-2</t>
  </si>
  <si>
    <t>Żelowanie 2-latek</t>
  </si>
  <si>
    <t>266</t>
  </si>
  <si>
    <t>ŻEL-IL</t>
  </si>
  <si>
    <t>Żelowanie sadzonek pozostałych</t>
  </si>
  <si>
    <t>267</t>
  </si>
  <si>
    <t>ZAŁ-1</t>
  </si>
  <si>
    <t>Załadunek lub rozładunek sadzonek - 1 latek</t>
  </si>
  <si>
    <t>268</t>
  </si>
  <si>
    <t>ZAŁ-2</t>
  </si>
  <si>
    <t>Załadunek lub rozładunek sadzonek - 2-3 latek</t>
  </si>
  <si>
    <t>271</t>
  </si>
  <si>
    <t>SIEW-DC</t>
  </si>
  <si>
    <t>Siew nasion drobnych</t>
  </si>
  <si>
    <t>272</t>
  </si>
  <si>
    <t>SIEW-GC</t>
  </si>
  <si>
    <t>Siew nasion grubych</t>
  </si>
  <si>
    <t>275</t>
  </si>
  <si>
    <t>SIEW-R</t>
  </si>
  <si>
    <t>Siew nasion</t>
  </si>
  <si>
    <t>283</t>
  </si>
  <si>
    <t>ZAŁ-KOMP</t>
  </si>
  <si>
    <t>Załadunek kompostu na wozy lub przyczepy</t>
  </si>
  <si>
    <t>M3P</t>
  </si>
  <si>
    <t>289</t>
  </si>
  <si>
    <t>WIĄZ-PE</t>
  </si>
  <si>
    <t>Wiązanie sadzonek w pęczki i etykietowanie</t>
  </si>
  <si>
    <t>297</t>
  </si>
  <si>
    <t>UKŁ-SUB</t>
  </si>
  <si>
    <t>299</t>
  </si>
  <si>
    <t>ZEBR-SUB</t>
  </si>
  <si>
    <t>Zebranie zużytego substratu z wywiezieniem</t>
  </si>
  <si>
    <t>301</t>
  </si>
  <si>
    <t>WAŁ-FOL</t>
  </si>
  <si>
    <t>Wałowanie</t>
  </si>
  <si>
    <t>302</t>
  </si>
  <si>
    <t>ROZŁ-SUB</t>
  </si>
  <si>
    <t>Przygotowanie substratu do ponownego obsiewu</t>
  </si>
  <si>
    <t>308</t>
  </si>
  <si>
    <t>WYJ-1IN</t>
  </si>
  <si>
    <t>Wyjęcie, sortowanie, liczenie i zabezpieczenie do transportu - 1 latek iglastych</t>
  </si>
  <si>
    <t>309</t>
  </si>
  <si>
    <t>WYJ-1LN</t>
  </si>
  <si>
    <t>Wyjęcie, sortowanie, liczenie i zabezpieczenie do transportu - 1 latek liściastych</t>
  </si>
  <si>
    <t>311</t>
  </si>
  <si>
    <t>WYJ-2IN</t>
  </si>
  <si>
    <t>Wyjęcie, sortowanie, liczenie i zabezpieczenie do transportu - 2-3 latek iglastych</t>
  </si>
  <si>
    <t>312</t>
  </si>
  <si>
    <t>WYJ-2LN</t>
  </si>
  <si>
    <t>Wyjęcie, sortowanie, liczenie i zabezpieczenie do transportu - 2-3 latek liściastych</t>
  </si>
  <si>
    <t>367</t>
  </si>
  <si>
    <t>N-ZSGDNSO</t>
  </si>
  <si>
    <t>Zbiór szyszek z gospodarczych drzewostanów nasiennych sosnowych</t>
  </si>
  <si>
    <t>KG</t>
  </si>
  <si>
    <t>389</t>
  </si>
  <si>
    <t>ZB-NASBK</t>
  </si>
  <si>
    <t>Zbiór nasion buka</t>
  </si>
  <si>
    <t>391</t>
  </si>
  <si>
    <t>ZB-NASLP</t>
  </si>
  <si>
    <t>Zbiór nasion lipy</t>
  </si>
  <si>
    <t>394</t>
  </si>
  <si>
    <t>ZB-NASP</t>
  </si>
  <si>
    <t>Zbiór nasion pozostałych gatunków</t>
  </si>
  <si>
    <t>396</t>
  </si>
  <si>
    <t>GODZ RH8</t>
  </si>
  <si>
    <t>Prace wykonywane ręcznie</t>
  </si>
  <si>
    <t>H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</si>
  <si>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</si>
  <si>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</si>
  <si>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</si>
  <si>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</si>
  <si>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</si>
  <si>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</si>
  <si>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</si>
  <si>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</si>
  <si>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</si>
  <si>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</si>
  <si>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</si>
  <si>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</si>
  <si>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</si>
  <si>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</si>
  <si>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</si>
  <si>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</si>
  <si>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</si>
  <si>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</si>
  <si>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</si>
  <si>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</si>
  <si>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</si>
  <si>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</si>
  <si>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</si>
  <si>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</si>
  <si>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</si>
  <si>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</si>
  <si>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</si>
  <si>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</si>
  <si>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</si>
  <si>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</si>
  <si>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</si>
  <si>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</si>
  <si>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</si>
  <si>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szkółkarskiej na terenie Nadleśnictwa Olkusz na lata 2024-2026''  składamy niniejszym ofertę na pakiet 07 tego zamówienia:</t>
  </si>
  <si>
    <t>Układanie warstwy substratu o grubości 30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</si>
</sst>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6" fillId="2" borderId="3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>
      <alignment horizontal="center" vertical="top"/>
    </xf>
    <xf numFmtId="49" fontId="8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4"/>
  <sheetViews>
    <sheetView tabSelected="1" topLeftCell="A37" workbookViewId="0">
      <selection activeCell="S48" sqref="S48"/>
    </sheetView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3.81640625" customWidth="1"/>
    <col min="6" max="6" width="6.81640625" customWidth="1"/>
    <col min="7" max="7" width="10" customWidth="1"/>
    <col min="8" max="8" width="11.1796875" customWidth="1"/>
    <col min="9" max="9" width="12.7265625" customWidth="1"/>
    <col min="10" max="10" width="6.81640625" customWidth="1"/>
    <col min="11" max="11" width="9.54296875" customWidth="1"/>
    <col min="12" max="12" width="9" customWidth="1"/>
    <col min="13" max="13" width="3.54296875" customWidth="1"/>
    <col min="14" max="14" width="0.7265625" customWidth="1"/>
    <col min="15" max="15" width="0.54296875" customWidth="1"/>
    <col min="16" max="16" width="0.1796875" customWidth="1"/>
    <col min="17" max="17" width="4.7265625" customWidth="1"/>
  </cols>
  <sheetData>
    <row r="1" spans="2:15" s="1" customFormat="1" ht="5.25" customHeight="1" x14ac:dyDescent="0.25"/>
    <row r="2" spans="2:15" s="1" customFormat="1" ht="17.149999999999999" customHeight="1" x14ac:dyDescent="0.25">
      <c r="I2" s="16" t="s">
        <v>121</v>
      </c>
      <c r="J2" s="16"/>
      <c r="K2" s="16"/>
      <c r="L2" s="16"/>
      <c r="M2" s="16"/>
      <c r="N2" s="16"/>
      <c r="O2" s="16"/>
    </row>
    <row r="3" spans="2:15" s="1" customFormat="1" ht="28.75" customHeight="1" x14ac:dyDescent="0.25">
      <c r="B3" s="11"/>
      <c r="C3" s="11"/>
      <c r="D3" s="11"/>
      <c r="E3" s="11"/>
    </row>
    <row r="4" spans="2:15" s="1" customFormat="1" ht="2.65" customHeight="1" x14ac:dyDescent="0.25">
      <c r="B4" s="12"/>
      <c r="C4" s="12"/>
      <c r="D4" s="12"/>
    </row>
    <row r="5" spans="2:15" s="1" customFormat="1" ht="28.75" customHeight="1" x14ac:dyDescent="0.25">
      <c r="B5" s="11"/>
      <c r="C5" s="11"/>
      <c r="D5" s="11"/>
      <c r="E5" s="11"/>
    </row>
    <row r="6" spans="2:15" s="1" customFormat="1" ht="2.65" customHeight="1" x14ac:dyDescent="0.25">
      <c r="B6" s="12"/>
      <c r="C6" s="12"/>
      <c r="D6" s="12"/>
    </row>
    <row r="7" spans="2:15" s="1" customFormat="1" ht="28.75" customHeight="1" x14ac:dyDescent="0.25">
      <c r="B7" s="11"/>
      <c r="C7" s="11"/>
      <c r="D7" s="11"/>
      <c r="E7" s="11"/>
    </row>
    <row r="8" spans="2:15" s="1" customFormat="1" ht="5.25" customHeight="1" x14ac:dyDescent="0.25">
      <c r="B8" s="12"/>
      <c r="C8" s="12"/>
      <c r="D8" s="12"/>
    </row>
    <row r="9" spans="2:15" s="1" customFormat="1" ht="4.4000000000000004" customHeight="1" x14ac:dyDescent="0.25"/>
    <row r="10" spans="2:15" s="1" customFormat="1" ht="7" customHeight="1" x14ac:dyDescent="0.25">
      <c r="B10" s="32" t="s">
        <v>122</v>
      </c>
      <c r="C10" s="32"/>
      <c r="D10" s="32"/>
    </row>
    <row r="11" spans="2:15" s="1" customFormat="1" ht="12.25" customHeight="1" x14ac:dyDescent="0.25">
      <c r="B11" s="32"/>
      <c r="C11" s="32"/>
      <c r="D11" s="32"/>
      <c r="G11" s="34" t="s">
        <v>123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5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5"/>
    <row r="14" spans="2:15" s="1" customFormat="1" ht="24" customHeight="1" x14ac:dyDescent="0.25">
      <c r="E14" s="19" t="s">
        <v>124</v>
      </c>
      <c r="F14" s="19"/>
      <c r="G14" s="19"/>
    </row>
    <row r="15" spans="2:15" s="1" customFormat="1" ht="43.15" customHeight="1" x14ac:dyDescent="0.25"/>
    <row r="16" spans="2:15" s="1" customFormat="1" ht="20.9" customHeight="1" x14ac:dyDescent="0.25">
      <c r="B16" s="33" t="s">
        <v>125</v>
      </c>
      <c r="C16" s="33"/>
      <c r="D16" s="33"/>
      <c r="E16" s="33"/>
      <c r="F16" s="33"/>
      <c r="G16" s="33"/>
      <c r="H16" s="33"/>
      <c r="I16" s="33"/>
    </row>
    <row r="17" spans="2:13" s="1" customFormat="1" ht="2.65" customHeight="1" x14ac:dyDescent="0.25"/>
    <row r="18" spans="2:13" s="1" customFormat="1" ht="20.9" customHeight="1" x14ac:dyDescent="0.25">
      <c r="B18" s="33" t="s">
        <v>126</v>
      </c>
      <c r="C18" s="33"/>
      <c r="D18" s="33"/>
      <c r="E18" s="33"/>
      <c r="F18" s="33"/>
      <c r="G18" s="33"/>
      <c r="H18" s="33"/>
      <c r="I18" s="33"/>
    </row>
    <row r="19" spans="2:13" s="1" customFormat="1" ht="2.65" customHeight="1" x14ac:dyDescent="0.25"/>
    <row r="20" spans="2:13" s="1" customFormat="1" ht="20.9" customHeight="1" x14ac:dyDescent="0.25">
      <c r="B20" s="33" t="s">
        <v>127</v>
      </c>
      <c r="C20" s="33"/>
      <c r="D20" s="33"/>
      <c r="E20" s="33"/>
      <c r="F20" s="33"/>
      <c r="G20" s="33"/>
      <c r="H20" s="33"/>
      <c r="I20" s="33"/>
    </row>
    <row r="21" spans="2:13" s="1" customFormat="1" ht="2.65" customHeight="1" x14ac:dyDescent="0.25"/>
    <row r="22" spans="2:13" s="1" customFormat="1" ht="20.9" customHeight="1" x14ac:dyDescent="0.25">
      <c r="B22" s="33" t="s">
        <v>128</v>
      </c>
      <c r="C22" s="33"/>
      <c r="D22" s="33"/>
      <c r="E22" s="33"/>
      <c r="F22" s="33"/>
      <c r="G22" s="33"/>
      <c r="H22" s="33"/>
      <c r="I22" s="33"/>
    </row>
    <row r="23" spans="2:13" s="1" customFormat="1" ht="34.75" customHeight="1" x14ac:dyDescent="0.25"/>
    <row r="24" spans="2:13" s="1" customFormat="1" ht="50.15" customHeight="1" x14ac:dyDescent="0.25">
      <c r="B24" s="36" t="s">
        <v>142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2:13" s="1" customFormat="1" ht="2.65" customHeight="1" x14ac:dyDescent="0.25"/>
    <row r="26" spans="2:13" s="1" customFormat="1" ht="50.15" customHeight="1" x14ac:dyDescent="0.25">
      <c r="B26" s="37" t="str">
        <f xml:space="preserve"> "1.  Za wykonanie przedmiotu zamówienia w tym Pakiecie oferujemy następujące wynagrodzenie brutto: " &amp; TEXT(F65,"#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2:13" s="1" customFormat="1" ht="28.75" customHeight="1" x14ac:dyDescent="0.25"/>
    <row r="28" spans="2:13" s="1" customFormat="1" ht="9" customHeight="1" x14ac:dyDescent="0.25"/>
    <row r="29" spans="2:13" s="1" customFormat="1" ht="45.4" customHeight="1" x14ac:dyDescent="0.25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7" t="s">
        <v>10</v>
      </c>
      <c r="M29" s="17"/>
    </row>
    <row r="30" spans="2:13" s="1" customFormat="1" ht="28.75" customHeight="1" x14ac:dyDescent="0.25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11.73</v>
      </c>
      <c r="H30" s="10">
        <v>0</v>
      </c>
      <c r="I30" s="9">
        <f t="shared" ref="I30:I62" si="0">ROUND(G30* H30,2)</f>
        <v>0</v>
      </c>
      <c r="J30" s="5">
        <v>8</v>
      </c>
      <c r="K30" s="9">
        <f t="shared" ref="K30:K62" si="1">ROUND(I30* J30/100,2)</f>
        <v>0</v>
      </c>
      <c r="L30" s="13">
        <f t="shared" ref="L30:L62" si="2">ROUND(I30+ K30,2)</f>
        <v>0</v>
      </c>
      <c r="M30" s="14"/>
    </row>
    <row r="31" spans="2:13" s="1" customFormat="1" ht="19.75" customHeight="1" x14ac:dyDescent="0.25">
      <c r="B31" s="5">
        <v>2</v>
      </c>
      <c r="C31" s="6" t="s">
        <v>15</v>
      </c>
      <c r="D31" s="6" t="s">
        <v>16</v>
      </c>
      <c r="E31" s="7" t="s">
        <v>17</v>
      </c>
      <c r="F31" s="6" t="s">
        <v>18</v>
      </c>
      <c r="G31" s="8">
        <v>146.72999999999999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3">
        <f t="shared" si="2"/>
        <v>0</v>
      </c>
      <c r="M31" s="14"/>
    </row>
    <row r="32" spans="2:13" s="1" customFormat="1" ht="28.75" customHeight="1" x14ac:dyDescent="0.25">
      <c r="B32" s="5">
        <v>3</v>
      </c>
      <c r="C32" s="6" t="s">
        <v>19</v>
      </c>
      <c r="D32" s="6" t="s">
        <v>20</v>
      </c>
      <c r="E32" s="7" t="s">
        <v>21</v>
      </c>
      <c r="F32" s="6" t="s">
        <v>18</v>
      </c>
      <c r="G32" s="8">
        <v>81.99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3">
        <f t="shared" si="2"/>
        <v>0</v>
      </c>
      <c r="M32" s="14"/>
    </row>
    <row r="33" spans="2:13" s="1" customFormat="1" ht="28.75" customHeight="1" x14ac:dyDescent="0.25">
      <c r="B33" s="5">
        <v>4</v>
      </c>
      <c r="C33" s="6" t="s">
        <v>22</v>
      </c>
      <c r="D33" s="6" t="s">
        <v>23</v>
      </c>
      <c r="E33" s="7" t="s">
        <v>24</v>
      </c>
      <c r="F33" s="6" t="s">
        <v>18</v>
      </c>
      <c r="G33" s="8">
        <v>210.09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3">
        <f t="shared" si="2"/>
        <v>0</v>
      </c>
      <c r="M33" s="14"/>
    </row>
    <row r="34" spans="2:13" s="1" customFormat="1" ht="19.75" customHeight="1" x14ac:dyDescent="0.25">
      <c r="B34" s="5">
        <v>5</v>
      </c>
      <c r="C34" s="6" t="s">
        <v>25</v>
      </c>
      <c r="D34" s="6" t="s">
        <v>26</v>
      </c>
      <c r="E34" s="7" t="s">
        <v>27</v>
      </c>
      <c r="F34" s="6" t="s">
        <v>18</v>
      </c>
      <c r="G34" s="8">
        <v>897.54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3">
        <f t="shared" si="2"/>
        <v>0</v>
      </c>
      <c r="M34" s="14"/>
    </row>
    <row r="35" spans="2:13" s="1" customFormat="1" ht="19.75" customHeight="1" x14ac:dyDescent="0.25">
      <c r="B35" s="5">
        <v>6</v>
      </c>
      <c r="C35" s="6" t="s">
        <v>28</v>
      </c>
      <c r="D35" s="6" t="s">
        <v>29</v>
      </c>
      <c r="E35" s="7" t="s">
        <v>30</v>
      </c>
      <c r="F35" s="6" t="s">
        <v>18</v>
      </c>
      <c r="G35" s="8">
        <v>182.31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3">
        <f t="shared" si="2"/>
        <v>0</v>
      </c>
      <c r="M35" s="14"/>
    </row>
    <row r="36" spans="2:13" s="1" customFormat="1" ht="28.75" customHeight="1" x14ac:dyDescent="0.25">
      <c r="B36" s="5">
        <v>7</v>
      </c>
      <c r="C36" s="6" t="s">
        <v>31</v>
      </c>
      <c r="D36" s="6" t="s">
        <v>32</v>
      </c>
      <c r="E36" s="7" t="s">
        <v>33</v>
      </c>
      <c r="F36" s="6" t="s">
        <v>18</v>
      </c>
      <c r="G36" s="8">
        <v>384.18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3">
        <f t="shared" si="2"/>
        <v>0</v>
      </c>
      <c r="M36" s="14"/>
    </row>
    <row r="37" spans="2:13" s="1" customFormat="1" ht="19.75" customHeight="1" x14ac:dyDescent="0.25">
      <c r="B37" s="5">
        <v>8</v>
      </c>
      <c r="C37" s="6" t="s">
        <v>34</v>
      </c>
      <c r="D37" s="6" t="s">
        <v>35</v>
      </c>
      <c r="E37" s="7" t="s">
        <v>36</v>
      </c>
      <c r="F37" s="6" t="s">
        <v>18</v>
      </c>
      <c r="G37" s="8">
        <v>768.83999999999992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3">
        <f t="shared" si="2"/>
        <v>0</v>
      </c>
      <c r="M37" s="14"/>
    </row>
    <row r="38" spans="2:13" s="1" customFormat="1" ht="19.75" customHeight="1" x14ac:dyDescent="0.25">
      <c r="B38" s="5">
        <v>9</v>
      </c>
      <c r="C38" s="6" t="s">
        <v>37</v>
      </c>
      <c r="D38" s="6" t="s">
        <v>38</v>
      </c>
      <c r="E38" s="7" t="s">
        <v>39</v>
      </c>
      <c r="F38" s="6" t="s">
        <v>40</v>
      </c>
      <c r="G38" s="8">
        <v>5850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13">
        <f t="shared" si="2"/>
        <v>0</v>
      </c>
      <c r="M38" s="14"/>
    </row>
    <row r="39" spans="2:13" s="1" customFormat="1" ht="19.75" customHeight="1" x14ac:dyDescent="0.25">
      <c r="B39" s="5">
        <v>10</v>
      </c>
      <c r="C39" s="6" t="s">
        <v>41</v>
      </c>
      <c r="D39" s="6" t="s">
        <v>42</v>
      </c>
      <c r="E39" s="7" t="s">
        <v>43</v>
      </c>
      <c r="F39" s="6" t="s">
        <v>40</v>
      </c>
      <c r="G39" s="8">
        <v>15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13">
        <f t="shared" si="2"/>
        <v>0</v>
      </c>
      <c r="M39" s="14"/>
    </row>
    <row r="40" spans="2:13" s="1" customFormat="1" ht="19.75" customHeight="1" x14ac:dyDescent="0.25">
      <c r="B40" s="5">
        <v>11</v>
      </c>
      <c r="C40" s="6" t="s">
        <v>44</v>
      </c>
      <c r="D40" s="6" t="s">
        <v>45</v>
      </c>
      <c r="E40" s="7" t="s">
        <v>46</v>
      </c>
      <c r="F40" s="6" t="s">
        <v>40</v>
      </c>
      <c r="G40" s="8">
        <v>540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13">
        <f t="shared" si="2"/>
        <v>0</v>
      </c>
      <c r="M40" s="14"/>
    </row>
    <row r="41" spans="2:13" s="1" customFormat="1" ht="19.75" customHeight="1" x14ac:dyDescent="0.25">
      <c r="B41" s="5">
        <v>12</v>
      </c>
      <c r="C41" s="6" t="s">
        <v>47</v>
      </c>
      <c r="D41" s="6" t="s">
        <v>48</v>
      </c>
      <c r="E41" s="7" t="s">
        <v>49</v>
      </c>
      <c r="F41" s="6" t="s">
        <v>40</v>
      </c>
      <c r="G41" s="8">
        <v>5850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13">
        <f t="shared" si="2"/>
        <v>0</v>
      </c>
      <c r="M41" s="14"/>
    </row>
    <row r="42" spans="2:13" s="1" customFormat="1" ht="19.75" customHeight="1" x14ac:dyDescent="0.25">
      <c r="B42" s="5">
        <v>13</v>
      </c>
      <c r="C42" s="6" t="s">
        <v>50</v>
      </c>
      <c r="D42" s="6" t="s">
        <v>51</v>
      </c>
      <c r="E42" s="7" t="s">
        <v>52</v>
      </c>
      <c r="F42" s="6" t="s">
        <v>40</v>
      </c>
      <c r="G42" s="8">
        <v>555</v>
      </c>
      <c r="H42" s="10">
        <v>0</v>
      </c>
      <c r="I42" s="9">
        <f t="shared" si="0"/>
        <v>0</v>
      </c>
      <c r="J42" s="5">
        <v>8</v>
      </c>
      <c r="K42" s="9">
        <f t="shared" si="1"/>
        <v>0</v>
      </c>
      <c r="L42" s="13">
        <f t="shared" si="2"/>
        <v>0</v>
      </c>
      <c r="M42" s="14"/>
    </row>
    <row r="43" spans="2:13" s="1" customFormat="1" ht="19.75" customHeight="1" x14ac:dyDescent="0.25">
      <c r="B43" s="5">
        <v>14</v>
      </c>
      <c r="C43" s="6" t="s">
        <v>53</v>
      </c>
      <c r="D43" s="6" t="s">
        <v>54</v>
      </c>
      <c r="E43" s="7" t="s">
        <v>55</v>
      </c>
      <c r="F43" s="6" t="s">
        <v>18</v>
      </c>
      <c r="G43" s="8">
        <v>15.84</v>
      </c>
      <c r="H43" s="10">
        <v>0</v>
      </c>
      <c r="I43" s="9">
        <f t="shared" si="0"/>
        <v>0</v>
      </c>
      <c r="J43" s="5">
        <v>8</v>
      </c>
      <c r="K43" s="9">
        <f t="shared" si="1"/>
        <v>0</v>
      </c>
      <c r="L43" s="13">
        <f t="shared" si="2"/>
        <v>0</v>
      </c>
      <c r="M43" s="14"/>
    </row>
    <row r="44" spans="2:13" s="1" customFormat="1" ht="19.75" customHeight="1" x14ac:dyDescent="0.25">
      <c r="B44" s="5">
        <v>15</v>
      </c>
      <c r="C44" s="6" t="s">
        <v>56</v>
      </c>
      <c r="D44" s="6" t="s">
        <v>57</v>
      </c>
      <c r="E44" s="7" t="s">
        <v>58</v>
      </c>
      <c r="F44" s="6" t="s">
        <v>18</v>
      </c>
      <c r="G44" s="8">
        <v>57.81</v>
      </c>
      <c r="H44" s="10">
        <v>0</v>
      </c>
      <c r="I44" s="9">
        <f t="shared" si="0"/>
        <v>0</v>
      </c>
      <c r="J44" s="5">
        <v>8</v>
      </c>
      <c r="K44" s="9">
        <f t="shared" si="1"/>
        <v>0</v>
      </c>
      <c r="L44" s="13">
        <f t="shared" si="2"/>
        <v>0</v>
      </c>
      <c r="M44" s="14"/>
    </row>
    <row r="45" spans="2:13" s="1" customFormat="1" ht="19.75" customHeight="1" x14ac:dyDescent="0.25">
      <c r="B45" s="5">
        <v>16</v>
      </c>
      <c r="C45" s="6" t="s">
        <v>59</v>
      </c>
      <c r="D45" s="6" t="s">
        <v>60</v>
      </c>
      <c r="E45" s="7" t="s">
        <v>61</v>
      </c>
      <c r="F45" s="6" t="s">
        <v>18</v>
      </c>
      <c r="G45" s="8">
        <v>27.36</v>
      </c>
      <c r="H45" s="10">
        <v>0</v>
      </c>
      <c r="I45" s="9">
        <f t="shared" si="0"/>
        <v>0</v>
      </c>
      <c r="J45" s="5">
        <v>8</v>
      </c>
      <c r="K45" s="9">
        <f t="shared" si="1"/>
        <v>0</v>
      </c>
      <c r="L45" s="13">
        <f t="shared" si="2"/>
        <v>0</v>
      </c>
      <c r="M45" s="14"/>
    </row>
    <row r="46" spans="2:13" s="1" customFormat="1" ht="19.75" customHeight="1" x14ac:dyDescent="0.25">
      <c r="B46" s="5">
        <v>17</v>
      </c>
      <c r="C46" s="6" t="s">
        <v>62</v>
      </c>
      <c r="D46" s="6" t="s">
        <v>63</v>
      </c>
      <c r="E46" s="7" t="s">
        <v>64</v>
      </c>
      <c r="F46" s="6" t="s">
        <v>65</v>
      </c>
      <c r="G46" s="8">
        <v>210</v>
      </c>
      <c r="H46" s="10">
        <v>0</v>
      </c>
      <c r="I46" s="9">
        <f t="shared" si="0"/>
        <v>0</v>
      </c>
      <c r="J46" s="5">
        <v>8</v>
      </c>
      <c r="K46" s="9">
        <f t="shared" si="1"/>
        <v>0</v>
      </c>
      <c r="L46" s="13">
        <f t="shared" si="2"/>
        <v>0</v>
      </c>
      <c r="M46" s="14"/>
    </row>
    <row r="47" spans="2:13" s="1" customFormat="1" ht="19.75" customHeight="1" x14ac:dyDescent="0.25">
      <c r="B47" s="5">
        <v>18</v>
      </c>
      <c r="C47" s="6" t="s">
        <v>66</v>
      </c>
      <c r="D47" s="6" t="s">
        <v>67</v>
      </c>
      <c r="E47" s="7" t="s">
        <v>68</v>
      </c>
      <c r="F47" s="6" t="s">
        <v>40</v>
      </c>
      <c r="G47" s="8">
        <v>6405</v>
      </c>
      <c r="H47" s="10">
        <v>0</v>
      </c>
      <c r="I47" s="9">
        <f t="shared" si="0"/>
        <v>0</v>
      </c>
      <c r="J47" s="5">
        <v>8</v>
      </c>
      <c r="K47" s="9">
        <f t="shared" si="1"/>
        <v>0</v>
      </c>
      <c r="L47" s="13">
        <f t="shared" si="2"/>
        <v>0</v>
      </c>
      <c r="M47" s="14"/>
    </row>
    <row r="48" spans="2:13" s="1" customFormat="1" ht="19.75" customHeight="1" x14ac:dyDescent="0.25">
      <c r="B48" s="5">
        <v>19</v>
      </c>
      <c r="C48" s="6" t="s">
        <v>69</v>
      </c>
      <c r="D48" s="6" t="s">
        <v>70</v>
      </c>
      <c r="E48" s="7" t="s">
        <v>143</v>
      </c>
      <c r="F48" s="6" t="s">
        <v>18</v>
      </c>
      <c r="G48" s="8">
        <v>60.150000000000006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13">
        <f t="shared" si="2"/>
        <v>0</v>
      </c>
      <c r="M48" s="14"/>
    </row>
    <row r="49" spans="2:13" s="1" customFormat="1" ht="19.75" customHeight="1" x14ac:dyDescent="0.25">
      <c r="B49" s="5">
        <v>20</v>
      </c>
      <c r="C49" s="6" t="s">
        <v>71</v>
      </c>
      <c r="D49" s="6" t="s">
        <v>72</v>
      </c>
      <c r="E49" s="7" t="s">
        <v>73</v>
      </c>
      <c r="F49" s="6" t="s">
        <v>18</v>
      </c>
      <c r="G49" s="8">
        <v>75.989999999999995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13">
        <f t="shared" si="2"/>
        <v>0</v>
      </c>
      <c r="M49" s="14"/>
    </row>
    <row r="50" spans="2:13" s="1" customFormat="1" ht="19.75" customHeight="1" x14ac:dyDescent="0.25">
      <c r="B50" s="5">
        <v>21</v>
      </c>
      <c r="C50" s="6" t="s">
        <v>74</v>
      </c>
      <c r="D50" s="6" t="s">
        <v>75</v>
      </c>
      <c r="E50" s="7" t="s">
        <v>76</v>
      </c>
      <c r="F50" s="6" t="s">
        <v>18</v>
      </c>
      <c r="G50" s="8">
        <v>146.72999999999999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13">
        <f t="shared" si="2"/>
        <v>0</v>
      </c>
      <c r="M50" s="14"/>
    </row>
    <row r="51" spans="2:13" s="1" customFormat="1" ht="19.75" customHeight="1" x14ac:dyDescent="0.25">
      <c r="B51" s="5">
        <v>22</v>
      </c>
      <c r="C51" s="6" t="s">
        <v>77</v>
      </c>
      <c r="D51" s="6" t="s">
        <v>78</v>
      </c>
      <c r="E51" s="7" t="s">
        <v>79</v>
      </c>
      <c r="F51" s="6" t="s">
        <v>18</v>
      </c>
      <c r="G51" s="8">
        <v>122.16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3">
        <f t="shared" si="2"/>
        <v>0</v>
      </c>
      <c r="M51" s="14"/>
    </row>
    <row r="52" spans="2:13" s="1" customFormat="1" ht="28.75" customHeight="1" x14ac:dyDescent="0.25">
      <c r="B52" s="5">
        <v>23</v>
      </c>
      <c r="C52" s="6" t="s">
        <v>80</v>
      </c>
      <c r="D52" s="6" t="s">
        <v>81</v>
      </c>
      <c r="E52" s="7" t="s">
        <v>82</v>
      </c>
      <c r="F52" s="6" t="s">
        <v>40</v>
      </c>
      <c r="G52" s="8">
        <v>4500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3">
        <f t="shared" si="2"/>
        <v>0</v>
      </c>
      <c r="M52" s="14"/>
    </row>
    <row r="53" spans="2:13" s="1" customFormat="1" ht="28.75" customHeight="1" x14ac:dyDescent="0.25">
      <c r="B53" s="5">
        <v>24</v>
      </c>
      <c r="C53" s="6" t="s">
        <v>83</v>
      </c>
      <c r="D53" s="6" t="s">
        <v>84</v>
      </c>
      <c r="E53" s="7" t="s">
        <v>85</v>
      </c>
      <c r="F53" s="6" t="s">
        <v>40</v>
      </c>
      <c r="G53" s="8">
        <v>1350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3">
        <f t="shared" si="2"/>
        <v>0</v>
      </c>
      <c r="M53" s="14"/>
    </row>
    <row r="54" spans="2:13" s="1" customFormat="1" ht="28.75" customHeight="1" x14ac:dyDescent="0.25">
      <c r="B54" s="5">
        <v>25</v>
      </c>
      <c r="C54" s="6" t="s">
        <v>86</v>
      </c>
      <c r="D54" s="6" t="s">
        <v>87</v>
      </c>
      <c r="E54" s="7" t="s">
        <v>88</v>
      </c>
      <c r="F54" s="6" t="s">
        <v>40</v>
      </c>
      <c r="G54" s="8">
        <v>540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3">
        <f t="shared" si="2"/>
        <v>0</v>
      </c>
      <c r="M54" s="14"/>
    </row>
    <row r="55" spans="2:13" s="1" customFormat="1" ht="28.75" customHeight="1" x14ac:dyDescent="0.25">
      <c r="B55" s="5">
        <v>26</v>
      </c>
      <c r="C55" s="6" t="s">
        <v>89</v>
      </c>
      <c r="D55" s="6" t="s">
        <v>90</v>
      </c>
      <c r="E55" s="7" t="s">
        <v>91</v>
      </c>
      <c r="F55" s="6" t="s">
        <v>40</v>
      </c>
      <c r="G55" s="8">
        <v>15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3">
        <f t="shared" si="2"/>
        <v>0</v>
      </c>
      <c r="M55" s="14"/>
    </row>
    <row r="56" spans="2:13" s="1" customFormat="1" ht="28.75" customHeight="1" x14ac:dyDescent="0.25">
      <c r="B56" s="5">
        <v>27</v>
      </c>
      <c r="C56" s="6" t="s">
        <v>92</v>
      </c>
      <c r="D56" s="6" t="s">
        <v>93</v>
      </c>
      <c r="E56" s="7" t="s">
        <v>94</v>
      </c>
      <c r="F56" s="6" t="s">
        <v>95</v>
      </c>
      <c r="G56" s="8">
        <v>3000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3">
        <f t="shared" si="2"/>
        <v>0</v>
      </c>
      <c r="M56" s="14"/>
    </row>
    <row r="57" spans="2:13" s="1" customFormat="1" ht="19.75" customHeight="1" x14ac:dyDescent="0.25">
      <c r="B57" s="5">
        <v>28</v>
      </c>
      <c r="C57" s="6" t="s">
        <v>96</v>
      </c>
      <c r="D57" s="6" t="s">
        <v>97</v>
      </c>
      <c r="E57" s="7" t="s">
        <v>98</v>
      </c>
      <c r="F57" s="6" t="s">
        <v>95</v>
      </c>
      <c r="G57" s="8">
        <v>700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3">
        <f t="shared" si="2"/>
        <v>0</v>
      </c>
      <c r="M57" s="14"/>
    </row>
    <row r="58" spans="2:13" s="1" customFormat="1" ht="19.75" customHeight="1" x14ac:dyDescent="0.25">
      <c r="B58" s="5">
        <v>29</v>
      </c>
      <c r="C58" s="6" t="s">
        <v>99</v>
      </c>
      <c r="D58" s="6" t="s">
        <v>100</v>
      </c>
      <c r="E58" s="7" t="s">
        <v>101</v>
      </c>
      <c r="F58" s="6" t="s">
        <v>95</v>
      </c>
      <c r="G58" s="8">
        <v>15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3">
        <f t="shared" si="2"/>
        <v>0</v>
      </c>
      <c r="M58" s="14"/>
    </row>
    <row r="59" spans="2:13" s="1" customFormat="1" ht="19.75" customHeight="1" x14ac:dyDescent="0.25">
      <c r="B59" s="5">
        <v>30</v>
      </c>
      <c r="C59" s="6" t="s">
        <v>102</v>
      </c>
      <c r="D59" s="6" t="s">
        <v>103</v>
      </c>
      <c r="E59" s="7" t="s">
        <v>104</v>
      </c>
      <c r="F59" s="6" t="s">
        <v>95</v>
      </c>
      <c r="G59" s="8">
        <v>9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3">
        <f t="shared" si="2"/>
        <v>0</v>
      </c>
      <c r="M59" s="14"/>
    </row>
    <row r="60" spans="2:13" s="1" customFormat="1" ht="19.75" customHeight="1" x14ac:dyDescent="0.25">
      <c r="B60" s="5">
        <v>31</v>
      </c>
      <c r="C60" s="6" t="s">
        <v>105</v>
      </c>
      <c r="D60" s="6" t="s">
        <v>106</v>
      </c>
      <c r="E60" s="7" t="s">
        <v>107</v>
      </c>
      <c r="F60" s="6" t="s">
        <v>108</v>
      </c>
      <c r="G60" s="8">
        <v>3840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3">
        <f t="shared" si="2"/>
        <v>0</v>
      </c>
      <c r="M60" s="14"/>
    </row>
    <row r="61" spans="2:13" s="1" customFormat="1" ht="19.75" customHeight="1" x14ac:dyDescent="0.25">
      <c r="B61" s="5">
        <v>32</v>
      </c>
      <c r="C61" s="6" t="s">
        <v>109</v>
      </c>
      <c r="D61" s="6" t="s">
        <v>110</v>
      </c>
      <c r="E61" s="7" t="s">
        <v>111</v>
      </c>
      <c r="F61" s="6" t="s">
        <v>108</v>
      </c>
      <c r="G61" s="8">
        <v>750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3">
        <f t="shared" si="2"/>
        <v>0</v>
      </c>
      <c r="M61" s="14"/>
    </row>
    <row r="62" spans="2:13" s="1" customFormat="1" ht="19.75" customHeight="1" x14ac:dyDescent="0.25">
      <c r="B62" s="5">
        <v>33</v>
      </c>
      <c r="C62" s="6" t="s">
        <v>112</v>
      </c>
      <c r="D62" s="6" t="s">
        <v>113</v>
      </c>
      <c r="E62" s="7" t="s">
        <v>114</v>
      </c>
      <c r="F62" s="6" t="s">
        <v>108</v>
      </c>
      <c r="G62" s="8">
        <v>171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3">
        <f t="shared" si="2"/>
        <v>0</v>
      </c>
      <c r="M62" s="14"/>
    </row>
    <row r="63" spans="2:13" s="1" customFormat="1" ht="55.9" customHeight="1" x14ac:dyDescent="0.25"/>
    <row r="64" spans="2:13" s="1" customFormat="1" ht="21.4" customHeight="1" x14ac:dyDescent="0.25">
      <c r="B64" s="38" t="s">
        <v>115</v>
      </c>
      <c r="C64" s="38"/>
      <c r="D64" s="38"/>
      <c r="E64" s="38"/>
      <c r="F64" s="20">
        <f>ROUND(I30+I31+I32+I33+I34+I35+I36+I37+I38+I39+I40+I41+I42+I43+I44+I45+I46+I47+I48+I49+I50+I51+I52+I53+I54+I55+I56+I57+I58+I59+I60+I61+I62,2)</f>
        <v>0</v>
      </c>
      <c r="G64" s="21"/>
      <c r="H64" s="21"/>
      <c r="I64" s="21"/>
      <c r="J64" s="21"/>
      <c r="K64" s="21"/>
      <c r="L64" s="21"/>
      <c r="M64" s="22"/>
    </row>
    <row r="65" spans="2:14" s="1" customFormat="1" ht="21.4" customHeight="1" x14ac:dyDescent="0.25">
      <c r="B65" s="38" t="s">
        <v>116</v>
      </c>
      <c r="C65" s="38"/>
      <c r="D65" s="38"/>
      <c r="E65" s="38"/>
      <c r="F65" s="23">
        <f>ROUND(L30+L31+L32+L33+L34+L35+L36+L37+L38+L39+L40+L41+L42+L43+L44+L45+L46+L47+L48+L49+L50+L51+L52+L53+L54+L55+L56+L57+L58+L59+L60+L61+L62,2)</f>
        <v>0</v>
      </c>
      <c r="G65" s="24"/>
      <c r="H65" s="24"/>
      <c r="I65" s="24"/>
      <c r="J65" s="24"/>
      <c r="K65" s="24"/>
      <c r="L65" s="24"/>
      <c r="M65" s="25"/>
    </row>
    <row r="66" spans="2:14" s="1" customFormat="1" ht="11.15" customHeight="1" x14ac:dyDescent="0.25"/>
    <row r="67" spans="2:14" s="1" customFormat="1" ht="80.150000000000006" customHeight="1" x14ac:dyDescent="0.25">
      <c r="B67" s="18" t="s">
        <v>129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2:14" s="1" customFormat="1" ht="2.65" customHeight="1" x14ac:dyDescent="0.25"/>
    <row r="69" spans="2:14" s="1" customFormat="1" ht="110.15" customHeight="1" x14ac:dyDescent="0.25">
      <c r="B69" s="18" t="s">
        <v>130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2:14" s="1" customFormat="1" ht="5.25" customHeight="1" x14ac:dyDescent="0.25"/>
    <row r="71" spans="2:14" s="1" customFormat="1" ht="110.15" customHeight="1" x14ac:dyDescent="0.25">
      <c r="B71" s="29" t="s">
        <v>131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2:14" s="1" customFormat="1" ht="5.25" customHeight="1" x14ac:dyDescent="0.25"/>
    <row r="73" spans="2:14" s="1" customFormat="1" ht="37.9" customHeight="1" x14ac:dyDescent="0.25">
      <c r="B73" s="31" t="s">
        <v>117</v>
      </c>
      <c r="C73" s="31"/>
      <c r="D73" s="31"/>
      <c r="E73" s="31"/>
      <c r="F73" s="26" t="s">
        <v>118</v>
      </c>
      <c r="G73" s="26"/>
      <c r="H73" s="26"/>
      <c r="I73" s="26"/>
      <c r="J73" s="26"/>
      <c r="K73" s="26"/>
      <c r="L73" s="26"/>
    </row>
    <row r="74" spans="2:14" s="1" customFormat="1" ht="28.75" customHeight="1" x14ac:dyDescent="0.2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2:14" s="1" customFormat="1" ht="28.75" customHeight="1" x14ac:dyDescent="0.2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</row>
    <row r="76" spans="2:14" s="1" customFormat="1" ht="28.75" customHeight="1" x14ac:dyDescent="0.2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2:14" s="1" customFormat="1" ht="28.75" customHeight="1" x14ac:dyDescent="0.25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</row>
    <row r="78" spans="2:14" s="1" customFormat="1" ht="2.65" customHeight="1" x14ac:dyDescent="0.25"/>
    <row r="79" spans="2:14" s="1" customFormat="1" ht="203.15" customHeight="1" x14ac:dyDescent="0.25">
      <c r="B79" s="18" t="s">
        <v>132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2:14" s="1" customFormat="1" ht="2.65" customHeight="1" x14ac:dyDescent="0.25"/>
    <row r="81" spans="2:14" s="1" customFormat="1" ht="37" customHeight="1" x14ac:dyDescent="0.25">
      <c r="B81" s="30" t="s">
        <v>133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2" spans="2:14" s="1" customFormat="1" ht="2.65" customHeight="1" x14ac:dyDescent="0.25"/>
    <row r="83" spans="2:14" s="1" customFormat="1" ht="37.9" customHeight="1" x14ac:dyDescent="0.25">
      <c r="B83" s="31" t="s">
        <v>119</v>
      </c>
      <c r="C83" s="31"/>
      <c r="D83" s="31"/>
      <c r="E83" s="31"/>
      <c r="F83" s="28" t="s">
        <v>120</v>
      </c>
      <c r="G83" s="28"/>
      <c r="H83" s="28"/>
      <c r="I83" s="28"/>
      <c r="J83" s="28"/>
      <c r="K83" s="28"/>
      <c r="L83" s="28"/>
    </row>
    <row r="84" spans="2:14" s="1" customFormat="1" ht="28.75" customHeight="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</row>
    <row r="85" spans="2:14" s="1" customFormat="1" ht="28.75" customHeight="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</row>
    <row r="86" spans="2:14" s="1" customFormat="1" ht="28.75" customHeight="1" x14ac:dyDescent="0.25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</row>
    <row r="87" spans="2:14" s="1" customFormat="1" ht="28.75" customHeight="1" x14ac:dyDescent="0.25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</row>
    <row r="88" spans="2:14" s="1" customFormat="1" ht="2.65" customHeight="1" x14ac:dyDescent="0.25"/>
    <row r="89" spans="2:14" s="1" customFormat="1" ht="160" customHeight="1" x14ac:dyDescent="0.25">
      <c r="B89" s="18" t="s">
        <v>134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2:14" s="1" customFormat="1" ht="2.65" customHeight="1" x14ac:dyDescent="0.25"/>
    <row r="91" spans="2:14" s="1" customFormat="1" ht="55" customHeight="1" x14ac:dyDescent="0.25">
      <c r="B91" s="18" t="s">
        <v>135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2:14" s="1" customFormat="1" ht="2.65" customHeight="1" x14ac:dyDescent="0.25"/>
    <row r="93" spans="2:14" s="1" customFormat="1" ht="60" customHeight="1" x14ac:dyDescent="0.25">
      <c r="B93" s="29" t="s">
        <v>136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2:14" s="1" customFormat="1" ht="2.65" customHeight="1" x14ac:dyDescent="0.25"/>
    <row r="95" spans="2:14" s="1" customFormat="1" ht="48" customHeight="1" x14ac:dyDescent="0.25">
      <c r="B95" s="29" t="s">
        <v>137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2:14" s="1" customFormat="1" ht="2.65" customHeight="1" x14ac:dyDescent="0.25"/>
    <row r="97" spans="2:14" s="1" customFormat="1" ht="125.15" customHeight="1" x14ac:dyDescent="0.25">
      <c r="B97" s="18" t="s">
        <v>138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s="1" customFormat="1" ht="2.65" customHeight="1" x14ac:dyDescent="0.25"/>
    <row r="99" spans="2:14" s="1" customFormat="1" ht="85" customHeight="1" x14ac:dyDescent="0.25">
      <c r="B99" s="18" t="s">
        <v>139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s="1" customFormat="1" ht="86.9" customHeight="1" x14ac:dyDescent="0.25"/>
    <row r="101" spans="2:14" s="1" customFormat="1" ht="17.649999999999999" customHeight="1" x14ac:dyDescent="0.25">
      <c r="I101" s="15" t="s">
        <v>140</v>
      </c>
      <c r="J101" s="15"/>
    </row>
    <row r="102" spans="2:14" s="1" customFormat="1" ht="145.15" customHeight="1" x14ac:dyDescent="0.25"/>
    <row r="103" spans="2:14" s="1" customFormat="1" ht="81.650000000000006" customHeight="1" x14ac:dyDescent="0.25">
      <c r="B103" s="35" t="s">
        <v>141</v>
      </c>
      <c r="C103" s="35"/>
      <c r="D103" s="35"/>
      <c r="E103" s="35"/>
      <c r="F103" s="35"/>
      <c r="G103" s="35"/>
      <c r="H103" s="35"/>
      <c r="I103" s="35"/>
      <c r="J103" s="35"/>
    </row>
    <row r="104" spans="2:14" s="1" customFormat="1" ht="28.75" customHeight="1" x14ac:dyDescent="0.25"/>
  </sheetData>
  <mergeCells count="87">
    <mergeCell ref="B103:J103"/>
    <mergeCell ref="B24:L24"/>
    <mergeCell ref="B26:L26"/>
    <mergeCell ref="B69:N69"/>
    <mergeCell ref="B71:N71"/>
    <mergeCell ref="B73:E73"/>
    <mergeCell ref="B74:E74"/>
    <mergeCell ref="B75:E75"/>
    <mergeCell ref="B76:E76"/>
    <mergeCell ref="B77:E77"/>
    <mergeCell ref="B79:N79"/>
    <mergeCell ref="B64:E64"/>
    <mergeCell ref="B65:E65"/>
    <mergeCell ref="B67:N67"/>
    <mergeCell ref="L47:M47"/>
    <mergeCell ref="L48:M48"/>
    <mergeCell ref="B8:D8"/>
    <mergeCell ref="G11:N12"/>
    <mergeCell ref="L44:M44"/>
    <mergeCell ref="L45:M45"/>
    <mergeCell ref="L46:M46"/>
    <mergeCell ref="L49:M49"/>
    <mergeCell ref="L50:M50"/>
    <mergeCell ref="L51:M51"/>
    <mergeCell ref="L52:M52"/>
    <mergeCell ref="B10:D11"/>
    <mergeCell ref="B16:I16"/>
    <mergeCell ref="B18:I18"/>
    <mergeCell ref="B20:I20"/>
    <mergeCell ref="B22:I22"/>
    <mergeCell ref="B81:N81"/>
    <mergeCell ref="B83:E83"/>
    <mergeCell ref="B84:E84"/>
    <mergeCell ref="B85:E85"/>
    <mergeCell ref="B86:E86"/>
    <mergeCell ref="B87:E87"/>
    <mergeCell ref="B89:N89"/>
    <mergeCell ref="B91:N91"/>
    <mergeCell ref="B93:N93"/>
    <mergeCell ref="B95:N95"/>
    <mergeCell ref="B97:N97"/>
    <mergeCell ref="B99:N99"/>
    <mergeCell ref="E14:G14"/>
    <mergeCell ref="F64:M64"/>
    <mergeCell ref="F65:M65"/>
    <mergeCell ref="F73:L73"/>
    <mergeCell ref="F74:L74"/>
    <mergeCell ref="F75:L75"/>
    <mergeCell ref="F76:L76"/>
    <mergeCell ref="F77:L77"/>
    <mergeCell ref="F83:L83"/>
    <mergeCell ref="F84:L84"/>
    <mergeCell ref="F85:L85"/>
    <mergeCell ref="F86:L86"/>
    <mergeCell ref="F87:L87"/>
    <mergeCell ref="L43:M43"/>
    <mergeCell ref="I101:J101"/>
    <mergeCell ref="I2:O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B3:E3"/>
    <mergeCell ref="B5:E5"/>
    <mergeCell ref="B7:E7"/>
    <mergeCell ref="B4:D4"/>
    <mergeCell ref="B6:D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Aurelia Surosz</cp:lastModifiedBy>
  <dcterms:created xsi:type="dcterms:W3CDTF">2023-11-03T11:20:31Z</dcterms:created>
  <dcterms:modified xsi:type="dcterms:W3CDTF">2023-11-06T13:07:08Z</dcterms:modified>
</cp:coreProperties>
</file>