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2. Danka\7. Katétre a vodiče na meranie významnosti stenóz na koronárnych cievach - 2 časti\6. SP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210" r:id="rId5"/>
    <sheet name="Príloha č. 5 - časť 2" sheetId="184" r:id="rId6"/>
    <sheet name=" Príloha č. 6 - časť 1" sheetId="211" r:id="rId7"/>
    <sheet name=" Príloha č. 6 - časť 2" sheetId="144" r:id="rId8"/>
    <sheet name="Príloha č. 7 - časť 1" sheetId="212" r:id="rId9"/>
    <sheet name="Príloha č. 7 - časť 2 " sheetId="202" r:id="rId10"/>
    <sheet name="Príloha č. 8" sheetId="209" r:id="rId11"/>
  </sheets>
  <externalReferences>
    <externalReference r:id="rId12"/>
  </externalReferences>
  <definedNames>
    <definedName name="_xlnm.Print_Area" localSheetId="6">' Príloha č. 6 - časť 1'!$A$1:$K$22</definedName>
    <definedName name="_xlnm.Print_Area" localSheetId="7">' Príloha č. 6 - časť 2'!$A$1:$K$22</definedName>
    <definedName name="_xlnm.Print_Area" localSheetId="0">'Príloha č. 1'!$A$1:$D$28</definedName>
    <definedName name="_xlnm.Print_Area" localSheetId="1">'Príloha č. 2'!$A$1:$D$26</definedName>
    <definedName name="_xlnm.Print_Area" localSheetId="2">'Príloha č. 3'!$A$1:$D$29</definedName>
    <definedName name="_xlnm.Print_Area" localSheetId="3">'Príloha č. 4 '!$A$1:$D$20</definedName>
    <definedName name="_xlnm.Print_Area" localSheetId="4">'Príloha č. 5 - časť 1'!$A$1:$D$31</definedName>
    <definedName name="_xlnm.Print_Area" localSheetId="5">'Príloha č. 5 - časť 2'!$A$1:$D$31</definedName>
    <definedName name="_xlnm.Print_Area" localSheetId="8">'Príloha č. 7 - časť 1'!$A$1:$M$27</definedName>
    <definedName name="_xlnm.Print_Area" localSheetId="9">'Príloha č. 7 - časť 2 '!$A$1:$M$27</definedName>
    <definedName name="_xlnm.Print_Area" localSheetId="10">'Príloha č. 8'!$A$1:$F$30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12" l="1"/>
  <c r="B24" i="212"/>
  <c r="C21" i="212"/>
  <c r="C20" i="212"/>
  <c r="C19" i="212"/>
  <c r="C18" i="212"/>
  <c r="A2" i="212"/>
  <c r="B20" i="211" l="1"/>
  <c r="B19" i="211"/>
  <c r="C16" i="211"/>
  <c r="C15" i="211"/>
  <c r="C14" i="211"/>
  <c r="C13" i="211"/>
  <c r="I8" i="211"/>
  <c r="I9" i="211" s="1"/>
  <c r="G8" i="211"/>
  <c r="H8" i="211" s="1"/>
  <c r="A2" i="211"/>
  <c r="J8" i="211" l="1"/>
  <c r="K8" i="211" s="1"/>
  <c r="K9" i="211" s="1"/>
  <c r="B29" i="210"/>
  <c r="B28" i="210"/>
  <c r="C25" i="210"/>
  <c r="C24" i="210"/>
  <c r="C23" i="210"/>
  <c r="C22" i="210"/>
  <c r="A2" i="210"/>
  <c r="A2" i="209" l="1"/>
  <c r="E30" i="209" l="1"/>
  <c r="B27" i="209"/>
  <c r="B26" i="209"/>
  <c r="B25" i="202" l="1"/>
  <c r="B24" i="202"/>
  <c r="C21" i="202"/>
  <c r="C20" i="202"/>
  <c r="C19" i="202"/>
  <c r="C18" i="202"/>
  <c r="A2" i="202"/>
  <c r="B29" i="184" l="1"/>
  <c r="B28" i="184"/>
  <c r="C25" i="184"/>
  <c r="C24" i="184"/>
  <c r="C23" i="184"/>
  <c r="C22" i="184"/>
  <c r="A2" i="184"/>
  <c r="B20" i="144" l="1"/>
  <c r="B19" i="144"/>
  <c r="C16" i="144"/>
  <c r="C15" i="144"/>
  <c r="C14" i="144"/>
  <c r="C13" i="144"/>
  <c r="I8" i="144"/>
  <c r="I9" i="144" s="1"/>
  <c r="G8" i="144"/>
  <c r="H8" i="144" s="1"/>
  <c r="A2" i="144"/>
  <c r="J8" i="144" l="1"/>
  <c r="K8" i="144" s="1"/>
  <c r="K9" i="144" s="1"/>
  <c r="C7" i="5" l="1"/>
  <c r="C6" i="5"/>
  <c r="A2" i="18" l="1"/>
  <c r="B24" i="18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<sst xmlns="http://schemas.openxmlformats.org/spreadsheetml/2006/main" count="347" uniqueCount="137">
  <si>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</si>
  <si>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</si>
  <si>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</si>
  <si>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</si>
  <si>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</si>
  <si>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</si>
  <si>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</si>
  <si>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</si>
  <si>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</si>
  <si>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</si>
  <si>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</si>
  <si>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</si>
  <si>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</si>
  <si>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</si>
  <si>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</si>
  <si>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</si>
  <si>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</si>
  <si>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</si>
  <si>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</si>
  <si>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</si>
  <si>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</si>
  <si>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</si>
  <si>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</si>
  <si>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</si>
  <si>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</si>
  <si>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</si>
  <si>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</si>
  <si>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</si>
  <si>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</si>
  <si>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</si>
  <si>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</si>
  <si>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</si>
  <si>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</si>
  <si>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</si>
  <si>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</si>
  <si>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</si>
  <si>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</si>
  <si>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</si>
  <si>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</si>
  <si>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</si>
  <si>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</si>
  <si>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</si>
  <si>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</si>
  <si>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</si>
  <si>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</si>
  <si>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</si>
  <si>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</si>
  <si>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</si>
  <si>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</si>
  <si>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</si>
  <si>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</si>
  <si>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</si>
  <si>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</si>
  <si>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</si>
  <si>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</si>
  <si>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</si>
  <si>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</si>
  <si>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</si>
  <si>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</si>
  <si>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</si>
  <si>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</si>
  <si>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</si>
  <si>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</si>
  <si>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</si>
  <si>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</si>
  <si>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</si>
  <si>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</si>
  <si>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</si>
  <si>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</si>
  <si>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</si>
  <si>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</si>
  <si>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</si>
  <si>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</si>
  <si>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</si>
  <si>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</si>
  <si>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t>3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</si>
  <si>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</si>
  <si>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</si>
  <si>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</si>
  <si>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</si>
  <si>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</si>
  <si>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</si>
  <si>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</si>
  <si>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</si>
  <si>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</si>
  <si>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</si>
  <si>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</si>
  <si>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</si>
  <si>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</si>
  <si>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</si>
  <si>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</si>
  <si>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</si>
  <si>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</si>
  <si>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</si>
  <si>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</si>
  <si>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</si>
  <si>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</si>
  <si>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</si>
  <si>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</si>
  <si>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</si>
  <si>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Katétre a vodiče na meranie významnosti stenóz na koronárnych cievach</t>
  </si>
  <si>
    <t>na meranie frakčnej prietokovej rezervy (FFR)</t>
  </si>
  <si>
    <t>kompatibilný s prístrojmi Ilumien a Quantien, ktoré sú vo vlastníctve verejného obstarávateľa</t>
  </si>
  <si>
    <t>požaduje sa hrúbka 0,014“</t>
  </si>
  <si>
    <t>požaduje sa pracovná dĺžka aspoň 170 cm</t>
  </si>
  <si>
    <t>rtg vizualizovateľný</t>
  </si>
  <si>
    <t>s možnosťou bezdrôtového merania FFR</t>
  </si>
  <si>
    <t>požaduje sa, aby každý kus vodiča bol samostatne sterilne balený</t>
  </si>
  <si>
    <t>požaduje sa, aby obal obsahoval: minimálne názov, veľkosť, katalógové číslo</t>
  </si>
  <si>
    <t>na meranie indexu vaskulárnej rezistencie.</t>
  </si>
  <si>
    <t>musí umožňovať detailné zobrazenie anatómie cievy a meranie základných charakteristík pomocou optickej koherentnej tomografie (OCT)</t>
  </si>
  <si>
    <t>musí byť kompatibilný s prístrojom Ilumien</t>
  </si>
  <si>
    <t>schopný rýchlo a detailne zobraziť anatomické pomery vyšetrovanej cievy s priemerom 2,0 – 3,5 mm</t>
  </si>
  <si>
    <t>na úseku minimálne 5 cm (aspoň 20 mm/s, rozlíšenie aspoň 20 mm, so zaznamenaním viac ako 250 snímok na jednej pull-back)</t>
  </si>
  <si>
    <t>požaduje sa katéter typu RX (monorail) s vonkajším priemerom do 2,8 F</t>
  </si>
  <si>
    <t>požaduje sa pracovná dĺžka aspoň 130 cm</t>
  </si>
  <si>
    <t>kompatibilný s vodičom 0,014“</t>
  </si>
  <si>
    <t>požaduje sa, aby každý kus katétra bol samostatne sterilne balený</t>
  </si>
  <si>
    <t>požaduje sa, aby obal obsahoval: minimálne názov, veľkosť, katalógové číslo.</t>
  </si>
  <si>
    <t xml:space="preserve">Položka č. 1 – Katéter pre opitckú koherenčnú tomografiu </t>
  </si>
  <si>
    <t>2</t>
  </si>
  <si>
    <t>4</t>
  </si>
  <si>
    <t>5</t>
  </si>
  <si>
    <t>6</t>
  </si>
  <si>
    <t>7</t>
  </si>
  <si>
    <t>8</t>
  </si>
  <si>
    <t>9</t>
  </si>
  <si>
    <t>36</t>
  </si>
  <si>
    <t xml:space="preserve">Časť č. 2 - Katétre pre opitckú koherenčnú tomografiu </t>
  </si>
  <si>
    <t>Časť č. 1 - Vodiče na hodnotenie koronárnej fyziológie (FFR, RFR)</t>
  </si>
  <si>
    <t>Položka č. 1 - Vodič na hodnotenie koronárnej fyziológie (FFR, RFR)</t>
  </si>
  <si>
    <t xml:space="preserve">Katéter pre opitckú koherenčnú tomografiu </t>
  </si>
  <si>
    <t>Vodič na hodnotenie koronárnej fyziológie (FFR, RFR)</t>
  </si>
  <si>
    <t xml:space="preserve">Položka č. 1 - Katéter pre opitckú koherenčnú tomografiu </t>
  </si>
  <si>
    <t>714</t>
  </si>
  <si>
    <t>33141200-2</t>
  </si>
  <si>
    <t>33141240-4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</si>
</sst>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39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30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40" xfId="0" applyFont="1" applyBorder="1" applyAlignment="1" applyProtection="1">
      <alignment horizontal="center" vertical="top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59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center" wrapText="1"/>
      <protection locked="0"/>
    </xf>
    <xf numFmtId="0" fontId="7" fillId="3" borderId="62" xfId="0" applyFont="1" applyFill="1" applyBorder="1" applyAlignment="1" applyProtection="1">
      <alignment horizontal="center" vertical="top" wrapText="1"/>
      <protection locked="0"/>
    </xf>
    <xf numFmtId="0" fontId="7" fillId="3" borderId="54" xfId="0" applyFont="1" applyFill="1" applyBorder="1" applyAlignment="1" applyProtection="1">
      <alignment horizontal="center" vertical="top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top" wrapText="1"/>
      <protection locked="0"/>
    </xf>
    <xf numFmtId="0" fontId="7" fillId="3" borderId="69" xfId="0" applyFont="1" applyFill="1" applyBorder="1" applyAlignment="1" applyProtection="1">
      <alignment horizontal="center" vertical="top" wrapText="1"/>
      <protection locked="0"/>
    </xf>
    <xf numFmtId="0" fontId="7" fillId="3" borderId="70" xfId="0" applyFont="1" applyFill="1" applyBorder="1" applyAlignment="1" applyProtection="1">
      <alignment horizontal="center" vertical="top" wrapText="1"/>
      <protection locked="0"/>
    </xf>
    <xf numFmtId="0" fontId="7" fillId="3" borderId="74" xfId="0" applyFont="1" applyFill="1" applyBorder="1" applyAlignment="1" applyProtection="1">
      <alignment horizontal="center" vertical="top" wrapText="1"/>
      <protection locked="0"/>
    </xf>
    <xf numFmtId="49" fontId="9" fillId="0" borderId="61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76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71" xfId="0" applyNumberFormat="1" applyFont="1" applyBorder="1" applyAlignment="1" applyProtection="1">
      <alignment horizontal="center" vertical="center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0" fontId="7" fillId="3" borderId="79" xfId="0" applyFont="1" applyFill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49" fontId="9" fillId="2" borderId="6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28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98" xfId="0" applyFont="1" applyFill="1" applyBorder="1" applyAlignment="1" applyProtection="1">
      <alignment horizontal="center" vertical="center" wrapText="1"/>
      <protection locked="0"/>
    </xf>
    <xf numFmtId="0" fontId="7" fillId="3" borderId="99" xfId="0" applyFont="1" applyFill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4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3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7" xfId="0" applyNumberFormat="1" applyFont="1" applyBorder="1" applyAlignment="1" applyProtection="1">
      <alignment horizontal="center" vertical="center" wrapText="1"/>
      <protection locked="0"/>
    </xf>
    <xf numFmtId="49" fontId="9" fillId="0" borderId="4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103" xfId="0" applyNumberFormat="1" applyFont="1" applyFill="1" applyBorder="1" applyAlignment="1" applyProtection="1">
      <alignment vertical="center"/>
      <protection locked="0"/>
    </xf>
    <xf numFmtId="0" fontId="9" fillId="0" borderId="16" xfId="0" applyFont="1" applyBorder="1" applyAlignment="1">
      <alignment horizontal="left" vertical="center" wrapText="1"/>
    </xf>
    <xf numFmtId="4" fontId="9" fillId="0" borderId="33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5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04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9" fillId="0" borderId="106" xfId="0" applyNumberFormat="1" applyFont="1" applyBorder="1" applyAlignment="1">
      <alignment horizontal="left" vertical="center" wrapText="1"/>
    </xf>
    <xf numFmtId="49" fontId="9" fillId="0" borderId="107" xfId="0" applyNumberFormat="1" applyFont="1" applyBorder="1" applyAlignment="1">
      <alignment horizontal="left" vertical="center" wrapText="1"/>
    </xf>
    <xf numFmtId="49" fontId="9" fillId="0" borderId="106" xfId="0" applyNumberFormat="1" applyFont="1" applyBorder="1" applyAlignment="1">
      <alignment horizontal="center" vertical="center" wrapText="1"/>
    </xf>
    <xf numFmtId="0" fontId="7" fillId="3" borderId="112" xfId="0" applyFont="1" applyFill="1" applyBorder="1" applyAlignment="1" applyProtection="1">
      <alignment horizontal="center" vertical="top" wrapText="1"/>
      <protection locked="0"/>
    </xf>
    <xf numFmtId="0" fontId="7" fillId="0" borderId="116" xfId="0" applyFont="1" applyBorder="1" applyAlignment="1" applyProtection="1">
      <alignment horizontal="center" vertical="center" wrapText="1"/>
      <protection locked="0"/>
    </xf>
    <xf numFmtId="0" fontId="7" fillId="3" borderId="117" xfId="0" applyFont="1" applyFill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7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118" xfId="0" applyNumberFormat="1" applyFont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vertical="center" wrapText="1"/>
    </xf>
    <xf numFmtId="49" fontId="9" fillId="0" borderId="119" xfId="0" applyNumberFormat="1" applyFont="1" applyBorder="1" applyAlignment="1">
      <alignment horizontal="center" vertical="center" wrapText="1"/>
    </xf>
    <xf numFmtId="4" fontId="9" fillId="0" borderId="95" xfId="0" applyNumberFormat="1" applyFont="1" applyBorder="1" applyAlignment="1" applyProtection="1">
      <alignment horizontal="right" vertical="center" wrapText="1"/>
      <protection locked="0"/>
    </xf>
    <xf numFmtId="4" fontId="9" fillId="0" borderId="94" xfId="0" applyNumberFormat="1" applyFont="1" applyBorder="1" applyAlignment="1" applyProtection="1">
      <alignment horizontal="right" vertical="center" wrapText="1"/>
      <protection locked="0"/>
    </xf>
    <xf numFmtId="4" fontId="9" fillId="0" borderId="120" xfId="0" applyNumberFormat="1" applyFont="1" applyBorder="1" applyAlignment="1" applyProtection="1">
      <alignment horizontal="right" vertical="center" wrapText="1"/>
      <protection locked="0"/>
    </xf>
    <xf numFmtId="4" fontId="9" fillId="0" borderId="122" xfId="0" applyNumberFormat="1" applyFont="1" applyBorder="1" applyAlignment="1" applyProtection="1">
      <alignment horizontal="right" vertical="center" wrapText="1"/>
      <protection locked="0"/>
    </xf>
    <xf numFmtId="4" fontId="9" fillId="0" borderId="121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20" fillId="0" borderId="0" xfId="6" applyFont="1" applyAlignment="1">
      <alignment wrapText="1"/>
    </xf>
    <xf numFmtId="0" fontId="22" fillId="0" borderId="0" xfId="6" applyFont="1" applyAlignment="1">
      <alignment horizontal="left" vertical="center" wrapText="1"/>
    </xf>
    <xf numFmtId="0" fontId="24" fillId="0" borderId="34" xfId="6" applyFont="1" applyBorder="1" applyAlignment="1">
      <alignment horizontal="center" vertical="top" wrapText="1"/>
    </xf>
    <xf numFmtId="0" fontId="24" fillId="0" borderId="36" xfId="6" applyFont="1" applyBorder="1" applyAlignment="1">
      <alignment horizontal="center" vertical="top" wrapText="1"/>
    </xf>
    <xf numFmtId="0" fontId="24" fillId="0" borderId="35" xfId="6" applyFont="1" applyBorder="1" applyAlignment="1">
      <alignment horizontal="center" vertical="top" wrapText="1"/>
    </xf>
    <xf numFmtId="0" fontId="24" fillId="0" borderId="126" xfId="6" applyFont="1" applyFill="1" applyBorder="1" applyAlignment="1">
      <alignment horizontal="center" vertical="top" wrapText="1"/>
    </xf>
    <xf numFmtId="0" fontId="19" fillId="5" borderId="127" xfId="6" applyFont="1" applyFill="1" applyBorder="1" applyAlignment="1">
      <alignment horizontal="center" vertical="center" wrapText="1"/>
    </xf>
    <xf numFmtId="0" fontId="19" fillId="5" borderId="14" xfId="6" applyFont="1" applyFill="1" applyBorder="1" applyAlignment="1">
      <alignment horizontal="center" vertical="center" wrapText="1"/>
    </xf>
    <xf numFmtId="0" fontId="19" fillId="5" borderId="128" xfId="6" applyFont="1" applyFill="1" applyBorder="1" applyAlignment="1">
      <alignment horizontal="center" vertical="center" wrapText="1"/>
    </xf>
    <xf numFmtId="49" fontId="19" fillId="0" borderId="83" xfId="6" applyNumberFormat="1" applyFont="1" applyBorder="1" applyAlignment="1">
      <alignment horizontal="center" vertical="center" wrapText="1"/>
    </xf>
    <xf numFmtId="49" fontId="19" fillId="0" borderId="23" xfId="6" applyNumberFormat="1" applyFont="1" applyBorder="1" applyAlignment="1">
      <alignment horizontal="center" vertical="center" wrapText="1"/>
    </xf>
    <xf numFmtId="9" fontId="19" fillId="0" borderId="23" xfId="6" applyNumberFormat="1" applyFont="1" applyBorder="1" applyAlignment="1">
      <alignment horizontal="center" vertical="center" wrapText="1"/>
    </xf>
    <xf numFmtId="49" fontId="19" fillId="0" borderId="23" xfId="6" applyNumberFormat="1" applyFont="1" applyBorder="1" applyAlignment="1">
      <alignment horizontal="left" vertical="center" wrapText="1"/>
    </xf>
    <xf numFmtId="49" fontId="19" fillId="0" borderId="87" xfId="6" applyNumberFormat="1" applyFont="1" applyBorder="1" applyAlignment="1">
      <alignment horizontal="left" vertical="center" wrapText="1"/>
    </xf>
    <xf numFmtId="9" fontId="19" fillId="0" borderId="129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9" fillId="0" borderId="84" xfId="6" applyNumberFormat="1" applyFont="1" applyBorder="1" applyAlignment="1">
      <alignment horizontal="center" vertical="center" wrapText="1"/>
    </xf>
    <xf numFmtId="49" fontId="19" fillId="0" borderId="85" xfId="6" applyNumberFormat="1" applyFont="1" applyBorder="1" applyAlignment="1">
      <alignment horizontal="center" vertical="center" wrapText="1"/>
    </xf>
    <xf numFmtId="9" fontId="19" fillId="0" borderId="85" xfId="6" applyNumberFormat="1" applyFont="1" applyBorder="1" applyAlignment="1">
      <alignment horizontal="center" vertical="center" wrapText="1"/>
    </xf>
    <xf numFmtId="49" fontId="19" fillId="0" borderId="85" xfId="6" applyNumberFormat="1" applyFont="1" applyBorder="1" applyAlignment="1">
      <alignment horizontal="left" vertical="center" wrapText="1"/>
    </xf>
    <xf numFmtId="49" fontId="19" fillId="0" borderId="100" xfId="6" applyNumberFormat="1" applyFont="1" applyBorder="1" applyAlignment="1">
      <alignment horizontal="left" vertical="center" wrapText="1"/>
    </xf>
    <xf numFmtId="9" fontId="19" fillId="0" borderId="86" xfId="6" applyNumberFormat="1" applyFont="1" applyBorder="1" applyAlignment="1">
      <alignment horizontal="center" vertical="center" wrapText="1"/>
    </xf>
    <xf numFmtId="0" fontId="27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9" fillId="0" borderId="0" xfId="6" applyFont="1" applyAlignment="1">
      <alignment vertical="top" wrapText="1"/>
    </xf>
    <xf numFmtId="0" fontId="27" fillId="0" borderId="0" xfId="6" applyFont="1" applyAlignment="1">
      <alignment vertical="top" wrapText="1"/>
    </xf>
    <xf numFmtId="0" fontId="26" fillId="0" borderId="0" xfId="6" applyFont="1" applyAlignment="1">
      <alignment horizontal="left" vertical="top" wrapText="1"/>
    </xf>
    <xf numFmtId="0" fontId="19" fillId="0" borderId="0" xfId="6" applyFont="1" applyAlignment="1" applyProtection="1">
      <alignment wrapText="1"/>
      <protection locked="0"/>
    </xf>
    <xf numFmtId="0" fontId="19" fillId="0" borderId="0" xfId="6" applyFont="1" applyAlignment="1">
      <alignment wrapText="1"/>
    </xf>
    <xf numFmtId="0" fontId="19" fillId="0" borderId="0" xfId="6" applyFont="1" applyBorder="1" applyAlignment="1" applyProtection="1">
      <alignment wrapText="1"/>
      <protection locked="0"/>
    </xf>
    <xf numFmtId="0" fontId="19" fillId="0" borderId="0" xfId="6" applyFont="1" applyAlignment="1" applyProtection="1">
      <alignment horizontal="right" vertical="top"/>
      <protection locked="0"/>
    </xf>
    <xf numFmtId="0" fontId="19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9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4" xfId="6" applyNumberFormat="1" applyFont="1" applyFill="1" applyBorder="1" applyAlignment="1">
      <alignment wrapText="1"/>
    </xf>
    <xf numFmtId="4" fontId="9" fillId="4" borderId="94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21" xfId="0" applyNumberFormat="1" applyFont="1" applyBorder="1" applyAlignment="1" applyProtection="1">
      <alignment horizontal="center" vertical="center" wrapText="1"/>
      <protection locked="0"/>
    </xf>
    <xf numFmtId="49" fontId="3" fillId="0" borderId="85" xfId="0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40" xfId="0" applyNumberFormat="1" applyFont="1" applyBorder="1" applyAlignment="1">
      <alignment horizontal="center" vertical="center"/>
    </xf>
    <xf numFmtId="49" fontId="3" fillId="0" borderId="130" xfId="0" applyNumberFormat="1" applyFont="1" applyFill="1" applyBorder="1" applyAlignment="1">
      <alignment vertical="center" wrapText="1"/>
    </xf>
    <xf numFmtId="0" fontId="17" fillId="0" borderId="130" xfId="0" applyFont="1" applyBorder="1" applyAlignment="1">
      <alignment vertical="center" wrapText="1"/>
    </xf>
    <xf numFmtId="49" fontId="9" fillId="0" borderId="84" xfId="0" applyNumberFormat="1" applyFont="1" applyBorder="1" applyAlignment="1">
      <alignment horizontal="center" vertical="center"/>
    </xf>
    <xf numFmtId="0" fontId="17" fillId="0" borderId="131" xfId="0" applyFont="1" applyBorder="1" applyAlignment="1">
      <alignment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94" xfId="0" applyFont="1" applyBorder="1" applyAlignment="1">
      <alignment horizontal="left" vertical="center" wrapText="1"/>
    </xf>
    <xf numFmtId="0" fontId="1" fillId="0" borderId="95" xfId="0" applyFont="1" applyBorder="1" applyAlignment="1">
      <alignment horizontal="left" vertical="center" wrapText="1"/>
    </xf>
    <xf numFmtId="0" fontId="1" fillId="0" borderId="9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88" xfId="0" applyFont="1" applyFill="1" applyBorder="1" applyAlignment="1">
      <alignment horizontal="left" vertical="center"/>
    </xf>
    <xf numFmtId="0" fontId="2" fillId="3" borderId="89" xfId="0" applyFont="1" applyFill="1" applyBorder="1" applyAlignment="1">
      <alignment horizontal="left" vertical="center"/>
    </xf>
    <xf numFmtId="0" fontId="2" fillId="3" borderId="90" xfId="0" applyFont="1" applyFill="1" applyBorder="1" applyAlignment="1">
      <alignment horizontal="left" vertical="center"/>
    </xf>
    <xf numFmtId="0" fontId="1" fillId="0" borderId="91" xfId="0" applyFont="1" applyBorder="1" applyAlignment="1">
      <alignment horizontal="left" vertical="center" wrapText="1"/>
    </xf>
    <xf numFmtId="0" fontId="1" fillId="0" borderId="92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15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15" fillId="3" borderId="123" xfId="0" applyNumberFormat="1" applyFont="1" applyFill="1" applyBorder="1" applyAlignment="1">
      <alignment horizontal="left" vertical="center" wrapText="1"/>
    </xf>
    <xf numFmtId="49" fontId="15" fillId="3" borderId="124" xfId="0" applyNumberFormat="1" applyFont="1" applyFill="1" applyBorder="1" applyAlignment="1">
      <alignment horizontal="left" vertical="center" wrapText="1"/>
    </xf>
    <xf numFmtId="49" fontId="15" fillId="3" borderId="125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4" borderId="97" xfId="0" applyFont="1" applyFill="1" applyBorder="1" applyAlignment="1" applyProtection="1">
      <alignment vertical="center" wrapText="1"/>
      <protection locked="0"/>
    </xf>
    <xf numFmtId="49" fontId="10" fillId="2" borderId="80" xfId="0" applyNumberFormat="1" applyFont="1" applyFill="1" applyBorder="1" applyAlignment="1">
      <alignment horizontal="left" vertical="top" wrapText="1"/>
    </xf>
    <xf numFmtId="49" fontId="10" fillId="2" borderId="65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82" xfId="0" applyNumberFormat="1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center" vertical="top" wrapText="1"/>
    </xf>
    <xf numFmtId="0" fontId="10" fillId="2" borderId="81" xfId="0" applyFont="1" applyFill="1" applyBorder="1" applyAlignment="1">
      <alignment horizontal="center" vertical="top" wrapText="1"/>
    </xf>
    <xf numFmtId="49" fontId="15" fillId="3" borderId="102" xfId="0" applyNumberFormat="1" applyFont="1" applyFill="1" applyBorder="1" applyAlignment="1">
      <alignment horizontal="left" vertical="center" wrapText="1"/>
    </xf>
    <xf numFmtId="49" fontId="15" fillId="3" borderId="108" xfId="0" applyNumberFormat="1" applyFont="1" applyFill="1" applyBorder="1" applyAlignment="1">
      <alignment horizontal="left" vertical="center" wrapText="1"/>
    </xf>
    <xf numFmtId="49" fontId="15" fillId="3" borderId="101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5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97" xfId="1" applyNumberFormat="1" applyFont="1" applyBorder="1" applyAlignment="1">
      <alignment horizontal="left" vertical="center" wrapText="1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6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49" xfId="0" applyNumberFormat="1" applyFont="1" applyBorder="1" applyAlignment="1" applyProtection="1">
      <alignment horizontal="center" vertical="top" wrapText="1"/>
      <protection locked="0"/>
    </xf>
    <xf numFmtId="3" fontId="10" fillId="0" borderId="50" xfId="0" applyNumberFormat="1" applyFont="1" applyBorder="1" applyAlignment="1" applyProtection="1">
      <alignment horizontal="center" vertical="top" wrapText="1"/>
      <protection locked="0"/>
    </xf>
    <xf numFmtId="0" fontId="10" fillId="0" borderId="52" xfId="0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49" fontId="9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3" xfId="0" applyNumberFormat="1" applyFont="1" applyBorder="1" applyAlignment="1" applyProtection="1">
      <alignment horizontal="center" vertical="center" wrapText="1"/>
      <protection locked="0"/>
    </xf>
    <xf numFmtId="49" fontId="9" fillId="0" borderId="105" xfId="0" applyNumberFormat="1" applyFont="1" applyBorder="1" applyAlignment="1" applyProtection="1">
      <alignment horizontal="center" vertical="center" wrapText="1"/>
      <protection locked="0"/>
    </xf>
    <xf numFmtId="49" fontId="9" fillId="0" borderId="114" xfId="0" applyNumberFormat="1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top" wrapText="1"/>
      <protection locked="0"/>
    </xf>
    <xf numFmtId="0" fontId="13" fillId="0" borderId="38" xfId="0" applyFont="1" applyBorder="1" applyAlignment="1" applyProtection="1">
      <alignment horizontal="center" vertical="top" wrapText="1"/>
      <protection locked="0"/>
    </xf>
    <xf numFmtId="0" fontId="13" fillId="0" borderId="45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6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72" xfId="0" applyFont="1" applyBorder="1" applyAlignment="1" applyProtection="1">
      <alignment horizontal="center" vertical="top" wrapText="1"/>
      <protection locked="0"/>
    </xf>
    <xf numFmtId="0" fontId="13" fillId="0" borderId="73" xfId="0" applyFont="1" applyBorder="1" applyAlignment="1" applyProtection="1">
      <alignment horizontal="center" vertical="top" wrapText="1"/>
      <protection locked="0"/>
    </xf>
    <xf numFmtId="0" fontId="13" fillId="0" borderId="78" xfId="0" applyFont="1" applyBorder="1" applyAlignment="1" applyProtection="1">
      <alignment horizontal="center" vertical="top" wrapText="1"/>
      <protection locked="0"/>
    </xf>
    <xf numFmtId="0" fontId="13" fillId="0" borderId="5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7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49" xfId="0" applyNumberFormat="1" applyFont="1" applyBorder="1" applyAlignment="1" applyProtection="1">
      <alignment horizontal="center" vertical="top" wrapText="1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115" xfId="0" applyNumberFormat="1" applyFont="1" applyBorder="1" applyAlignment="1" applyProtection="1">
      <alignment horizontal="center" vertical="top" wrapText="1"/>
      <protection locked="0"/>
    </xf>
    <xf numFmtId="0" fontId="13" fillId="0" borderId="81" xfId="0" applyFont="1" applyBorder="1" applyAlignment="1" applyProtection="1">
      <alignment horizontal="center" vertical="top" wrapText="1"/>
      <protection locked="0"/>
    </xf>
    <xf numFmtId="0" fontId="13" fillId="0" borderId="105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center" wrapText="1"/>
    </xf>
    <xf numFmtId="14" fontId="19" fillId="0" borderId="0" xfId="6" applyNumberFormat="1" applyFont="1" applyBorder="1" applyAlignment="1" applyProtection="1">
      <alignment horizontal="left" wrapText="1"/>
      <protection locked="0"/>
    </xf>
    <xf numFmtId="0" fontId="19" fillId="0" borderId="0" xfId="6" applyNumberFormat="1" applyFont="1" applyBorder="1" applyAlignment="1" applyProtection="1">
      <alignment horizontal="left" wrapText="1"/>
      <protection locked="0"/>
    </xf>
    <xf numFmtId="0" fontId="22" fillId="0" borderId="13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26" fillId="0" borderId="0" xfId="6" applyFont="1" applyAlignment="1">
      <alignment horizontal="left" vertical="top" wrapText="1"/>
    </xf>
    <xf numFmtId="0" fontId="22" fillId="0" borderId="0" xfId="6" applyFont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19" fillId="0" borderId="0" xfId="6" applyFont="1" applyAlignment="1">
      <alignment horizontal="left" wrapText="1"/>
    </xf>
    <xf numFmtId="0" fontId="20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1" fillId="0" borderId="0" xfId="6" applyFont="1" applyFill="1" applyAlignment="1">
      <alignment horizontal="center" wrapText="1"/>
    </xf>
  </cellXfs>
  <cellStyles count="7">
    <cellStyle name="Hypertextové prepojenie" xfId="4" builtinId="8"/>
    <cellStyle name="Normálna" xfId="0" builtinId="0"/>
    <cellStyle name="Normálna 2" xfId="5"/>
    <cellStyle name="Normálna 2 6" xfId="6"/>
    <cellStyle name="normálne 2 2" xfId="1"/>
    <cellStyle name="normálne 2 2 2" xfId="3"/>
    <cellStyle name="Normálne 4" xfId="2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A2" sqref="A2:D2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61" t="s">
        <v>12</v>
      </c>
      <c r="B1" s="261"/>
    </row>
    <row r="2" spans="1:10" ht="30" customHeight="1" x14ac:dyDescent="0.2">
      <c r="A2" s="267" t="s">
        <v>100</v>
      </c>
      <c r="B2" s="267"/>
      <c r="C2" s="267"/>
      <c r="D2" s="267"/>
    </row>
    <row r="3" spans="1:10" ht="24.95" customHeight="1" x14ac:dyDescent="0.2">
      <c r="A3" s="262"/>
      <c r="B3" s="262"/>
      <c r="C3" s="262"/>
    </row>
    <row r="4" spans="1:10" ht="14.25" x14ac:dyDescent="0.2">
      <c r="A4" s="263" t="s">
        <v>13</v>
      </c>
      <c r="B4" s="263"/>
      <c r="C4" s="263"/>
      <c r="D4" s="263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60" t="s">
        <v>1</v>
      </c>
      <c r="B6" s="260"/>
      <c r="C6" s="264"/>
      <c r="D6" s="264"/>
      <c r="F6" s="12"/>
    </row>
    <row r="7" spans="1:10" s="3" customFormat="1" ht="15" customHeight="1" x14ac:dyDescent="0.25">
      <c r="A7" s="260" t="s">
        <v>2</v>
      </c>
      <c r="B7" s="260"/>
      <c r="C7" s="265"/>
      <c r="D7" s="265"/>
    </row>
    <row r="8" spans="1:10" s="3" customFormat="1" ht="15" customHeight="1" x14ac:dyDescent="0.25">
      <c r="A8" s="260" t="s">
        <v>3</v>
      </c>
      <c r="B8" s="260"/>
      <c r="C8" s="268"/>
      <c r="D8" s="268"/>
    </row>
    <row r="9" spans="1:10" s="3" customFormat="1" ht="15" customHeight="1" x14ac:dyDescent="0.25">
      <c r="A9" s="260" t="s">
        <v>4</v>
      </c>
      <c r="B9" s="260"/>
      <c r="C9" s="268"/>
      <c r="D9" s="268"/>
    </row>
    <row r="10" spans="1:10" x14ac:dyDescent="0.2">
      <c r="A10" s="1"/>
      <c r="B10" s="1"/>
      <c r="C10" s="1"/>
    </row>
    <row r="11" spans="1:10" x14ac:dyDescent="0.2">
      <c r="A11" s="266" t="s">
        <v>14</v>
      </c>
      <c r="B11" s="266"/>
      <c r="C11" s="266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60" t="s">
        <v>5</v>
      </c>
      <c r="B12" s="260"/>
      <c r="C12" s="269" t="s">
        <v>25</v>
      </c>
      <c r="D12" s="269"/>
    </row>
    <row r="13" spans="1:10" s="3" customFormat="1" ht="15" customHeight="1" x14ac:dyDescent="0.25">
      <c r="A13" s="260" t="s">
        <v>6</v>
      </c>
      <c r="B13" s="260"/>
      <c r="C13" s="272"/>
      <c r="D13" s="272"/>
    </row>
    <row r="14" spans="1:10" s="3" customFormat="1" ht="15" customHeight="1" x14ac:dyDescent="0.25">
      <c r="A14" s="260" t="s">
        <v>7</v>
      </c>
      <c r="B14" s="260"/>
      <c r="C14" s="273"/>
      <c r="D14" s="273"/>
    </row>
    <row r="15" spans="1:10" x14ac:dyDescent="0.2">
      <c r="A15" s="1"/>
      <c r="B15" s="1"/>
      <c r="C15" s="1"/>
    </row>
    <row r="16" spans="1:10" x14ac:dyDescent="0.2">
      <c r="A16" s="266" t="s">
        <v>15</v>
      </c>
      <c r="B16" s="266"/>
      <c r="C16" s="266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60" t="s">
        <v>5</v>
      </c>
      <c r="B17" s="260"/>
      <c r="C17" s="269"/>
      <c r="D17" s="269"/>
    </row>
    <row r="18" spans="1:5" s="3" customFormat="1" ht="15" customHeight="1" x14ac:dyDescent="0.25">
      <c r="A18" s="260" t="s">
        <v>16</v>
      </c>
      <c r="B18" s="260"/>
      <c r="C18" s="272"/>
      <c r="D18" s="272"/>
    </row>
    <row r="19" spans="1:5" s="3" customFormat="1" ht="15" customHeight="1" x14ac:dyDescent="0.25">
      <c r="A19" s="260" t="s">
        <v>7</v>
      </c>
      <c r="B19" s="260"/>
      <c r="C19" s="273"/>
      <c r="D19" s="273"/>
    </row>
    <row r="20" spans="1:5" x14ac:dyDescent="0.2">
      <c r="B20" s="261"/>
      <c r="C20" s="261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45" t="s">
        <v>96</v>
      </c>
    </row>
    <row r="29" spans="1:5" x14ac:dyDescent="0.2">
      <c r="A29" s="270" t="s">
        <v>10</v>
      </c>
      <c r="B29" s="270"/>
      <c r="C29" s="30"/>
    </row>
    <row r="30" spans="1:5" s="10" customFormat="1" ht="12" customHeight="1" x14ac:dyDescent="0.2">
      <c r="A30" s="117"/>
      <c r="B30" s="271" t="s">
        <v>11</v>
      </c>
      <c r="C30" s="271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36" priority="6">
      <formula>LEN(TRIM(A30))=0</formula>
    </cfRule>
  </conditionalFormatting>
  <conditionalFormatting sqref="B23:B24">
    <cfRule type="containsBlanks" dxfId="35" priority="4">
      <formula>LEN(TRIM(B23))=0</formula>
    </cfRule>
  </conditionalFormatting>
  <conditionalFormatting sqref="C6:D9">
    <cfRule type="containsBlanks" dxfId="34" priority="3">
      <formula>LEN(TRIM(C6))=0</formula>
    </cfRule>
  </conditionalFormatting>
  <conditionalFormatting sqref="C12:D14">
    <cfRule type="containsBlanks" dxfId="33" priority="2">
      <formula>LEN(TRIM(C12))=0</formula>
    </cfRule>
  </conditionalFormatting>
  <conditionalFormatting sqref="C17:D19">
    <cfRule type="containsBlanks" dxfId="32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showGridLines="0" zoomScale="80" zoomScaleNormal="80" workbookViewId="0">
      <selection activeCell="S19" sqref="R19:S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78" customWidth="1"/>
    <col min="8" max="8" width="15.7109375" style="178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3" ht="15" customHeight="1" x14ac:dyDescent="0.2">
      <c r="A1" s="312" t="s">
        <v>12</v>
      </c>
      <c r="B1" s="312"/>
      <c r="C1" s="176"/>
    </row>
    <row r="2" spans="1:23" ht="15" customHeight="1" x14ac:dyDescent="0.2">
      <c r="A2" s="313" t="str">
        <f>'Príloha č. 1'!A2:B2</f>
        <v>Katétre a vodiče na meranie významnosti stenóz na koronárnych cievach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23" ht="15" customHeight="1" x14ac:dyDescent="0.2">
      <c r="A3" s="374"/>
      <c r="B3" s="374"/>
      <c r="C3" s="178"/>
    </row>
    <row r="4" spans="1:23" s="37" customFormat="1" ht="24" customHeight="1" x14ac:dyDescent="0.25">
      <c r="A4" s="375" t="s">
        <v>45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</row>
    <row r="5" spans="1:23" s="22" customFormat="1" ht="41.25" customHeight="1" x14ac:dyDescent="0.2">
      <c r="A5" s="376" t="s">
        <v>128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M5" s="38"/>
      <c r="N5" s="38"/>
      <c r="Q5" s="38"/>
      <c r="R5" s="38"/>
      <c r="W5" s="38"/>
    </row>
    <row r="6" spans="1:23" s="56" customFormat="1" ht="27.75" customHeight="1" x14ac:dyDescent="0.2">
      <c r="A6" s="372" t="s">
        <v>133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</row>
    <row r="7" spans="1:23" s="56" customFormat="1" ht="3" customHeight="1" thickBot="1" x14ac:dyDescent="0.25">
      <c r="A7" s="251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</row>
    <row r="8" spans="1:23" s="39" customFormat="1" ht="24.75" customHeight="1" x14ac:dyDescent="0.25">
      <c r="A8" s="351" t="s">
        <v>40</v>
      </c>
      <c r="B8" s="353" t="s">
        <v>50</v>
      </c>
      <c r="C8" s="355" t="s">
        <v>51</v>
      </c>
      <c r="D8" s="357" t="s">
        <v>47</v>
      </c>
      <c r="E8" s="357" t="s">
        <v>49</v>
      </c>
      <c r="F8" s="359" t="s">
        <v>48</v>
      </c>
      <c r="G8" s="361" t="s">
        <v>53</v>
      </c>
      <c r="H8" s="363" t="s">
        <v>54</v>
      </c>
      <c r="I8" s="365" t="s">
        <v>46</v>
      </c>
      <c r="J8" s="367" t="s">
        <v>64</v>
      </c>
      <c r="K8" s="368"/>
      <c r="L8" s="369"/>
      <c r="M8" s="370" t="s">
        <v>77</v>
      </c>
    </row>
    <row r="9" spans="1:23" s="39" customFormat="1" ht="64.5" customHeight="1" x14ac:dyDescent="0.25">
      <c r="A9" s="352"/>
      <c r="B9" s="354"/>
      <c r="C9" s="356"/>
      <c r="D9" s="358"/>
      <c r="E9" s="358"/>
      <c r="F9" s="360"/>
      <c r="G9" s="362"/>
      <c r="H9" s="364"/>
      <c r="I9" s="366"/>
      <c r="J9" s="40" t="s">
        <v>42</v>
      </c>
      <c r="K9" s="41" t="s">
        <v>66</v>
      </c>
      <c r="L9" s="172" t="s">
        <v>43</v>
      </c>
      <c r="M9" s="371"/>
    </row>
    <row r="10" spans="1:23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3" s="47" customFormat="1" ht="29.1" customHeight="1" x14ac:dyDescent="0.25">
      <c r="A11" s="84"/>
      <c r="B11" s="128"/>
      <c r="C11" s="131"/>
      <c r="D11" s="85"/>
      <c r="E11" s="345" t="s">
        <v>135</v>
      </c>
      <c r="F11" s="95"/>
      <c r="G11" s="98"/>
      <c r="H11" s="86"/>
      <c r="I11" s="87" t="s">
        <v>39</v>
      </c>
      <c r="J11" s="120"/>
      <c r="K11" s="134"/>
      <c r="L11" s="146"/>
      <c r="M11" s="348" t="s">
        <v>127</v>
      </c>
    </row>
    <row r="12" spans="1:23" s="47" customFormat="1" ht="29.1" customHeight="1" x14ac:dyDescent="0.25">
      <c r="A12" s="137"/>
      <c r="B12" s="129"/>
      <c r="C12" s="132"/>
      <c r="D12" s="88"/>
      <c r="E12" s="346"/>
      <c r="F12" s="96"/>
      <c r="G12" s="99"/>
      <c r="H12" s="89"/>
      <c r="I12" s="90"/>
      <c r="J12" s="126"/>
      <c r="K12" s="135"/>
      <c r="L12" s="174"/>
      <c r="M12" s="349"/>
    </row>
    <row r="13" spans="1:23" s="47" customFormat="1" ht="29.1" customHeight="1" thickBot="1" x14ac:dyDescent="0.3">
      <c r="A13" s="138"/>
      <c r="B13" s="130"/>
      <c r="C13" s="133"/>
      <c r="D13" s="91"/>
      <c r="E13" s="347"/>
      <c r="F13" s="97"/>
      <c r="G13" s="100"/>
      <c r="H13" s="92"/>
      <c r="I13" s="93"/>
      <c r="J13" s="127"/>
      <c r="K13" s="136"/>
      <c r="L13" s="175"/>
      <c r="M13" s="350"/>
    </row>
    <row r="14" spans="1:23" s="47" customFormat="1" ht="24.95" customHeight="1" x14ac:dyDescent="0.25">
      <c r="A14" s="115"/>
      <c r="B14" s="148"/>
      <c r="C14" s="148"/>
      <c r="D14" s="115"/>
      <c r="E14" s="115"/>
      <c r="F14" s="115"/>
      <c r="G14" s="115"/>
      <c r="H14" s="115"/>
      <c r="I14" s="115"/>
      <c r="J14" s="149"/>
      <c r="K14" s="150"/>
      <c r="L14" s="149"/>
    </row>
    <row r="15" spans="1:23" s="47" customFormat="1" ht="24.95" customHeight="1" x14ac:dyDescent="0.25">
      <c r="A15" s="115"/>
      <c r="B15" s="148"/>
      <c r="C15" s="148"/>
      <c r="D15" s="115"/>
      <c r="E15" s="115"/>
      <c r="F15" s="115"/>
      <c r="G15" s="115"/>
      <c r="H15" s="115"/>
      <c r="I15" s="115"/>
      <c r="J15" s="149"/>
      <c r="K15" s="150"/>
      <c r="L15" s="149"/>
    </row>
    <row r="16" spans="1:23" s="19" customFormat="1" ht="20.100000000000001" customHeight="1" x14ac:dyDescent="0.25">
      <c r="A16" s="309" t="s">
        <v>38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</row>
    <row r="17" spans="1:12" s="19" customFormat="1" ht="20.100000000000001" customHeight="1" x14ac:dyDescent="0.25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2" s="56" customFormat="1" ht="15" customHeight="1" x14ac:dyDescent="0.25">
      <c r="A18" s="310" t="s">
        <v>1</v>
      </c>
      <c r="B18" s="310"/>
      <c r="C18" s="329" t="str">
        <f>IF('Príloha č. 1'!$C$6="","",'Príloha č. 1'!$C$6)</f>
        <v/>
      </c>
      <c r="D18" s="329"/>
      <c r="E18" s="64"/>
      <c r="F18" s="64"/>
      <c r="J18" s="57"/>
    </row>
    <row r="19" spans="1:12" s="56" customFormat="1" ht="15" customHeight="1" x14ac:dyDescent="0.25">
      <c r="A19" s="303" t="s">
        <v>2</v>
      </c>
      <c r="B19" s="303"/>
      <c r="C19" s="330" t="str">
        <f>IF('Príloha č. 1'!$C$7="","",'Príloha č. 1'!$C$7)</f>
        <v/>
      </c>
      <c r="D19" s="330"/>
      <c r="E19" s="47"/>
      <c r="F19" s="47"/>
    </row>
    <row r="20" spans="1:12" s="56" customFormat="1" ht="15" customHeight="1" x14ac:dyDescent="0.25">
      <c r="A20" s="303" t="s">
        <v>3</v>
      </c>
      <c r="B20" s="303"/>
      <c r="C20" s="325" t="str">
        <f>IF('Príloha č. 1'!C8:D8="","",'Príloha č. 1'!C8:D8)</f>
        <v/>
      </c>
      <c r="D20" s="325"/>
      <c r="E20" s="47"/>
      <c r="F20" s="47"/>
    </row>
    <row r="21" spans="1:12" s="56" customFormat="1" ht="15" customHeight="1" x14ac:dyDescent="0.25">
      <c r="A21" s="303" t="s">
        <v>4</v>
      </c>
      <c r="B21" s="303"/>
      <c r="C21" s="325" t="str">
        <f>IF('Príloha č. 1'!C9:D9="","",'Príloha č. 1'!C9:D9)</f>
        <v/>
      </c>
      <c r="D21" s="325"/>
      <c r="E21" s="47"/>
      <c r="F21" s="47"/>
    </row>
    <row r="24" spans="1:12" ht="15" customHeight="1" x14ac:dyDescent="0.2">
      <c r="A24" s="36" t="s">
        <v>8</v>
      </c>
      <c r="B24" s="122" t="str">
        <f>IF('Príloha č. 1'!B23:B23="","",'Príloha č. 1'!B23:B23)</f>
        <v/>
      </c>
      <c r="C24" s="178"/>
      <c r="F24" s="36"/>
      <c r="G24" s="36"/>
      <c r="H24" s="36"/>
    </row>
    <row r="25" spans="1:12" ht="15" customHeight="1" x14ac:dyDescent="0.2">
      <c r="A25" s="36" t="s">
        <v>9</v>
      </c>
      <c r="B25" s="28" t="str">
        <f>IF('Príloha č. 1'!B24:B24="","",'Príloha č. 1'!B24:B24)</f>
        <v/>
      </c>
      <c r="C25" s="178"/>
      <c r="F25" s="36"/>
      <c r="G25" s="36"/>
      <c r="H25" s="36"/>
    </row>
    <row r="26" spans="1:12" ht="39.950000000000003" customHeight="1" x14ac:dyDescent="0.2">
      <c r="G26" s="312" t="s">
        <v>72</v>
      </c>
      <c r="H26" s="312"/>
      <c r="K26" s="121"/>
      <c r="L26" s="74"/>
    </row>
    <row r="27" spans="1:12" ht="45" customHeight="1" x14ac:dyDescent="0.2">
      <c r="E27" s="61"/>
      <c r="F27" s="327" t="s">
        <v>99</v>
      </c>
      <c r="G27" s="327"/>
      <c r="H27" s="327"/>
      <c r="I27" s="327"/>
      <c r="K27" s="327"/>
      <c r="L27" s="327"/>
    </row>
    <row r="28" spans="1:12" s="58" customFormat="1" x14ac:dyDescent="0.2">
      <c r="A28" s="305" t="s">
        <v>10</v>
      </c>
      <c r="B28" s="305"/>
      <c r="C28" s="177"/>
      <c r="D28" s="61"/>
      <c r="E28" s="178"/>
      <c r="F28" s="178"/>
      <c r="G28" s="178"/>
      <c r="H28" s="178"/>
    </row>
    <row r="29" spans="1:12" s="63" customFormat="1" ht="12" customHeight="1" x14ac:dyDescent="0.2">
      <c r="A29" s="59"/>
      <c r="B29" s="60" t="s">
        <v>11</v>
      </c>
      <c r="C29" s="60"/>
      <c r="D29" s="45"/>
      <c r="E29" s="178"/>
      <c r="F29" s="178"/>
      <c r="G29" s="178"/>
      <c r="H29" s="178"/>
      <c r="I29" s="61"/>
    </row>
  </sheetData>
  <mergeCells count="32">
    <mergeCell ref="A6:L6"/>
    <mergeCell ref="A1:B1"/>
    <mergeCell ref="A2:L2"/>
    <mergeCell ref="A3:B3"/>
    <mergeCell ref="A4:L4"/>
    <mergeCell ref="A5:K5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28:B28"/>
    <mergeCell ref="A16:K16"/>
    <mergeCell ref="A18:B18"/>
    <mergeCell ref="C18:D18"/>
    <mergeCell ref="A19:B19"/>
    <mergeCell ref="C19:D19"/>
    <mergeCell ref="A20:B20"/>
    <mergeCell ref="C20:D20"/>
    <mergeCell ref="A21:B21"/>
    <mergeCell ref="C21:D21"/>
    <mergeCell ref="G26:H26"/>
    <mergeCell ref="F27:I27"/>
    <mergeCell ref="K27:L27"/>
  </mergeCells>
  <conditionalFormatting sqref="B24:B25">
    <cfRule type="containsBlanks" dxfId="3" priority="2">
      <formula>LEN(TRIM(B24))=0</formula>
    </cfRule>
  </conditionalFormatting>
  <conditionalFormatting sqref="C18:D21">
    <cfRule type="containsBlanks" dxfId="2" priority="1">
      <formula>LEN(TRIM(C18))=0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zoomScale="90" zoomScaleNormal="90" workbookViewId="0">
      <selection activeCell="K13" sqref="K13"/>
    </sheetView>
  </sheetViews>
  <sheetFormatPr defaultColWidth="9.140625" defaultRowHeight="12" x14ac:dyDescent="0.2"/>
  <cols>
    <col min="1" max="1" width="5.28515625" style="203" customWidth="1"/>
    <col min="2" max="2" width="26.7109375" style="203" customWidth="1"/>
    <col min="3" max="3" width="23.85546875" style="203" customWidth="1"/>
    <col min="4" max="4" width="20" style="203" customWidth="1"/>
    <col min="5" max="5" width="17" style="203" customWidth="1"/>
    <col min="6" max="6" width="16.5703125" style="203" customWidth="1"/>
    <col min="7" max="16384" width="9.140625" style="203"/>
  </cols>
  <sheetData>
    <row r="1" spans="1:13" ht="12.75" x14ac:dyDescent="0.25">
      <c r="A1" s="387" t="s">
        <v>12</v>
      </c>
      <c r="B1" s="388"/>
      <c r="C1" s="202"/>
      <c r="D1" s="202"/>
      <c r="E1" s="202"/>
      <c r="F1" s="202"/>
    </row>
    <row r="2" spans="1:13" ht="15" customHeight="1" x14ac:dyDescent="0.2">
      <c r="A2" s="313" t="str">
        <f>'Príloha č. 1'!A2:B2</f>
        <v>Katétre a vodiče na meranie významnosti stenóz na koronárnych cievach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3" ht="24.95" customHeight="1" x14ac:dyDescent="0.2">
      <c r="A3" s="389"/>
      <c r="B3" s="389"/>
      <c r="C3" s="389"/>
      <c r="D3" s="389"/>
      <c r="E3" s="389"/>
      <c r="F3" s="389"/>
    </row>
    <row r="4" spans="1:13" ht="18.75" x14ac:dyDescent="0.3">
      <c r="A4" s="390" t="s">
        <v>84</v>
      </c>
      <c r="B4" s="390"/>
      <c r="C4" s="390"/>
      <c r="D4" s="390"/>
      <c r="E4" s="390"/>
      <c r="F4" s="390"/>
      <c r="G4" s="204"/>
      <c r="H4" s="204"/>
      <c r="I4" s="204"/>
      <c r="J4" s="204"/>
      <c r="K4" s="204"/>
      <c r="L4" s="204"/>
      <c r="M4" s="204"/>
    </row>
    <row r="5" spans="1:13" x14ac:dyDescent="0.2">
      <c r="A5" s="205"/>
      <c r="B5" s="205"/>
      <c r="C5" s="205"/>
      <c r="D5" s="205"/>
      <c r="E5" s="205"/>
      <c r="F5" s="205"/>
    </row>
    <row r="6" spans="1:13" x14ac:dyDescent="0.2">
      <c r="A6" s="205"/>
      <c r="B6" s="205"/>
      <c r="C6" s="205"/>
      <c r="D6" s="205"/>
      <c r="E6" s="205"/>
      <c r="F6" s="205"/>
    </row>
    <row r="7" spans="1:13" x14ac:dyDescent="0.2">
      <c r="A7" s="205"/>
      <c r="B7" s="205"/>
      <c r="C7" s="205"/>
      <c r="D7" s="205"/>
      <c r="E7" s="205"/>
      <c r="F7" s="205"/>
    </row>
    <row r="8" spans="1:13" ht="17.25" customHeight="1" x14ac:dyDescent="0.2">
      <c r="A8" s="385" t="s">
        <v>85</v>
      </c>
      <c r="B8" s="385"/>
      <c r="C8" s="385"/>
      <c r="D8" s="385"/>
      <c r="E8" s="385"/>
      <c r="F8" s="385"/>
    </row>
    <row r="9" spans="1:13" ht="17.25" customHeight="1" x14ac:dyDescent="0.2">
      <c r="A9" s="206"/>
      <c r="B9" s="386" t="s">
        <v>86</v>
      </c>
      <c r="C9" s="386"/>
      <c r="D9" s="386"/>
      <c r="E9" s="206"/>
      <c r="F9" s="206"/>
    </row>
    <row r="10" spans="1:13" ht="9.9499999999999993" customHeight="1" thickBot="1" x14ac:dyDescent="0.25">
      <c r="A10" s="206"/>
      <c r="B10" s="206"/>
      <c r="C10" s="206"/>
      <c r="D10" s="206"/>
      <c r="E10" s="206"/>
      <c r="F10" s="206"/>
    </row>
    <row r="11" spans="1:13" ht="90.75" customHeight="1" x14ac:dyDescent="0.2">
      <c r="A11" s="207" t="s">
        <v>37</v>
      </c>
      <c r="B11" s="208" t="s">
        <v>87</v>
      </c>
      <c r="C11" s="208" t="s">
        <v>88</v>
      </c>
      <c r="D11" s="208" t="s">
        <v>60</v>
      </c>
      <c r="E11" s="209" t="s">
        <v>89</v>
      </c>
      <c r="F11" s="210" t="s">
        <v>90</v>
      </c>
    </row>
    <row r="12" spans="1:13" ht="15" customHeight="1" x14ac:dyDescent="0.2">
      <c r="A12" s="211" t="s">
        <v>27</v>
      </c>
      <c r="B12" s="212" t="s">
        <v>28</v>
      </c>
      <c r="C12" s="212" t="s">
        <v>29</v>
      </c>
      <c r="D12" s="212" t="s">
        <v>30</v>
      </c>
      <c r="E12" s="212" t="s">
        <v>31</v>
      </c>
      <c r="F12" s="213" t="s">
        <v>32</v>
      </c>
    </row>
    <row r="13" spans="1:13" ht="24.95" customHeight="1" x14ac:dyDescent="0.2">
      <c r="A13" s="214"/>
      <c r="B13" s="215"/>
      <c r="C13" s="216"/>
      <c r="D13" s="217"/>
      <c r="E13" s="218"/>
      <c r="F13" s="219"/>
    </row>
    <row r="14" spans="1:13" ht="24.95" customHeight="1" x14ac:dyDescent="0.2">
      <c r="A14" s="214"/>
      <c r="B14" s="215"/>
      <c r="C14" s="216"/>
      <c r="D14" s="217"/>
      <c r="E14" s="218"/>
      <c r="F14" s="219"/>
    </row>
    <row r="15" spans="1:13" s="220" customFormat="1" ht="24.95" customHeight="1" x14ac:dyDescent="0.25">
      <c r="A15" s="214"/>
      <c r="B15" s="215"/>
      <c r="C15" s="216"/>
      <c r="D15" s="217"/>
      <c r="E15" s="218"/>
      <c r="F15" s="219"/>
    </row>
    <row r="16" spans="1:13" s="220" customFormat="1" ht="24.95" customHeight="1" thickBot="1" x14ac:dyDescent="0.3">
      <c r="A16" s="221"/>
      <c r="B16" s="222"/>
      <c r="C16" s="223"/>
      <c r="D16" s="224"/>
      <c r="E16" s="225"/>
      <c r="F16" s="226"/>
    </row>
    <row r="17" spans="1:13" s="220" customFormat="1" ht="15" customHeight="1" x14ac:dyDescent="0.25">
      <c r="A17" s="383"/>
      <c r="B17" s="383"/>
      <c r="C17" s="383"/>
      <c r="D17" s="383"/>
      <c r="E17" s="383"/>
      <c r="F17" s="383"/>
    </row>
    <row r="18" spans="1:13" s="228" customFormat="1" ht="49.5" customHeight="1" x14ac:dyDescent="0.25">
      <c r="A18" s="384" t="s">
        <v>91</v>
      </c>
      <c r="B18" s="384"/>
      <c r="C18" s="384"/>
      <c r="D18" s="384"/>
      <c r="E18" s="384"/>
      <c r="F18" s="384"/>
      <c r="G18" s="227"/>
      <c r="H18" s="227"/>
      <c r="I18" s="227"/>
      <c r="J18" s="227"/>
      <c r="K18" s="227"/>
      <c r="L18" s="227"/>
      <c r="M18" s="227"/>
    </row>
    <row r="19" spans="1:13" s="228" customFormat="1" ht="9.9499999999999993" customHeight="1" x14ac:dyDescent="0.25">
      <c r="A19" s="229"/>
      <c r="B19" s="384"/>
      <c r="C19" s="384"/>
      <c r="D19" s="384"/>
      <c r="E19" s="384"/>
      <c r="F19" s="384"/>
      <c r="G19" s="230"/>
      <c r="H19" s="230"/>
      <c r="I19" s="230"/>
      <c r="J19" s="230"/>
      <c r="K19" s="230"/>
      <c r="L19" s="230"/>
      <c r="M19" s="230"/>
    </row>
    <row r="20" spans="1:13" s="228" customFormat="1" ht="20.100000000000001" customHeight="1" x14ac:dyDescent="0.25">
      <c r="A20" s="385" t="s">
        <v>92</v>
      </c>
      <c r="B20" s="385"/>
      <c r="C20" s="385"/>
      <c r="D20" s="385"/>
      <c r="E20" s="385"/>
      <c r="F20" s="385"/>
      <c r="G20" s="230"/>
      <c r="H20" s="230"/>
      <c r="I20" s="230"/>
      <c r="J20" s="230"/>
      <c r="K20" s="230"/>
      <c r="L20" s="230"/>
      <c r="M20" s="230"/>
    </row>
    <row r="21" spans="1:13" s="228" customFormat="1" ht="20.100000000000001" customHeight="1" x14ac:dyDescent="0.25">
      <c r="A21" s="206"/>
      <c r="B21" s="386" t="s">
        <v>93</v>
      </c>
      <c r="C21" s="386"/>
      <c r="D21" s="386"/>
      <c r="E21" s="386"/>
      <c r="F21" s="386"/>
      <c r="G21" s="230"/>
      <c r="H21" s="230"/>
      <c r="I21" s="230"/>
      <c r="J21" s="230"/>
      <c r="K21" s="230"/>
      <c r="L21" s="230"/>
      <c r="M21" s="230"/>
    </row>
    <row r="22" spans="1:13" s="228" customFormat="1" ht="20.100000000000001" customHeight="1" x14ac:dyDescent="0.25">
      <c r="A22" s="229"/>
      <c r="B22" s="231"/>
      <c r="C22" s="231"/>
      <c r="D22" s="231"/>
      <c r="E22" s="231"/>
      <c r="F22" s="231"/>
      <c r="G22" s="230"/>
      <c r="H22" s="230"/>
      <c r="I22" s="230"/>
      <c r="J22" s="230"/>
      <c r="K22" s="230"/>
      <c r="L22" s="230"/>
      <c r="M22" s="230"/>
    </row>
    <row r="23" spans="1:13" ht="15" customHeight="1" x14ac:dyDescent="0.2">
      <c r="A23" s="229"/>
      <c r="B23" s="231"/>
      <c r="C23" s="231"/>
      <c r="D23" s="231"/>
      <c r="E23" s="231"/>
      <c r="F23" s="231"/>
    </row>
    <row r="24" spans="1:13" s="232" customFormat="1" ht="15" customHeight="1" x14ac:dyDescent="0.25">
      <c r="A24" s="229"/>
      <c r="B24" s="231"/>
      <c r="C24" s="231"/>
      <c r="D24" s="231"/>
      <c r="E24" s="231"/>
      <c r="F24" s="231"/>
    </row>
    <row r="25" spans="1:13" s="232" customFormat="1" ht="15" customHeight="1" x14ac:dyDescent="0.25">
      <c r="A25" s="233"/>
      <c r="B25" s="233"/>
      <c r="C25" s="233"/>
      <c r="D25" s="233"/>
      <c r="E25" s="233"/>
      <c r="F25" s="233"/>
    </row>
    <row r="26" spans="1:13" s="232" customFormat="1" ht="15" x14ac:dyDescent="0.25">
      <c r="A26" s="232" t="s">
        <v>8</v>
      </c>
      <c r="B26" s="378" t="str">
        <f>IF('[1]Príloha č.1'!B23:B23="","",'[1]Príloha č.1'!B23:B23)</f>
        <v/>
      </c>
      <c r="C26" s="378"/>
    </row>
    <row r="27" spans="1:13" s="232" customFormat="1" ht="15" customHeight="1" x14ac:dyDescent="0.25">
      <c r="A27" s="232" t="s">
        <v>9</v>
      </c>
      <c r="B27" s="377" t="str">
        <f>IF('[1]Príloha č.1'!B24:B24="","",'[1]Príloha č.1'!B24:B24)</f>
        <v/>
      </c>
      <c r="C27" s="378"/>
    </row>
    <row r="28" spans="1:13" ht="15" customHeight="1" x14ac:dyDescent="0.25">
      <c r="A28" s="232"/>
      <c r="B28" s="232"/>
      <c r="C28" s="232"/>
      <c r="D28" s="232"/>
      <c r="E28" s="232"/>
      <c r="F28" s="232"/>
    </row>
    <row r="29" spans="1:13" s="237" customFormat="1" ht="15" x14ac:dyDescent="0.25">
      <c r="A29" s="232"/>
      <c r="B29" s="232"/>
      <c r="C29" s="234"/>
      <c r="D29" s="235" t="s">
        <v>94</v>
      </c>
      <c r="E29" s="236"/>
      <c r="F29" s="234"/>
    </row>
    <row r="30" spans="1:13" s="240" customFormat="1" ht="21.75" customHeight="1" x14ac:dyDescent="0.2">
      <c r="A30" s="203"/>
      <c r="B30" s="203"/>
      <c r="C30" s="238"/>
      <c r="D30" s="235" t="s">
        <v>95</v>
      </c>
      <c r="E30" s="379" t="str">
        <f>IF('[1]Príloha č.1'!D27="","",'[1]Príloha č.1'!D27)</f>
        <v/>
      </c>
      <c r="F30" s="379"/>
      <c r="G30" s="239"/>
    </row>
    <row r="31" spans="1:13" x14ac:dyDescent="0.2">
      <c r="A31" s="380" t="s">
        <v>10</v>
      </c>
      <c r="B31" s="380"/>
      <c r="C31" s="237"/>
      <c r="D31" s="237"/>
      <c r="E31" s="237"/>
      <c r="F31" s="237"/>
    </row>
    <row r="32" spans="1:13" x14ac:dyDescent="0.2">
      <c r="A32" s="241"/>
      <c r="B32" s="381" t="s">
        <v>11</v>
      </c>
      <c r="C32" s="382"/>
      <c r="D32" s="382"/>
      <c r="E32" s="382"/>
      <c r="F32" s="382"/>
    </row>
  </sheetData>
  <mergeCells count="16">
    <mergeCell ref="B9:D9"/>
    <mergeCell ref="A1:B1"/>
    <mergeCell ref="A2:L2"/>
    <mergeCell ref="A3:F3"/>
    <mergeCell ref="A4:F4"/>
    <mergeCell ref="A8:F8"/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</mergeCells>
  <conditionalFormatting sqref="B26:C27">
    <cfRule type="containsBlanks" dxfId="1" priority="2">
      <formula>LEN(TRIM(B26))=0</formula>
    </cfRule>
  </conditionalFormatting>
  <conditionalFormatting sqref="E30:F30">
    <cfRule type="containsBlanks" dxfId="0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D25" sqref="D2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75" t="s">
        <v>12</v>
      </c>
      <c r="B1" s="275"/>
    </row>
    <row r="2" spans="1:10" s="2" customFormat="1" ht="30" customHeight="1" x14ac:dyDescent="0.25">
      <c r="A2" s="267" t="str">
        <f>'Príloha č. 1'!A2:D2</f>
        <v>Katétre a vodiče na meranie významnosti stenóz na koronárnych cievach</v>
      </c>
      <c r="B2" s="267"/>
      <c r="C2" s="267"/>
      <c r="D2" s="267"/>
    </row>
    <row r="3" spans="1:10" ht="24.95" customHeight="1" x14ac:dyDescent="0.2">
      <c r="A3" s="276"/>
      <c r="B3" s="276"/>
      <c r="C3" s="276"/>
    </row>
    <row r="4" spans="1:10" ht="18.75" customHeight="1" x14ac:dyDescent="0.2">
      <c r="A4" s="277" t="s">
        <v>18</v>
      </c>
      <c r="B4" s="277"/>
      <c r="C4" s="277"/>
      <c r="D4" s="277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74" t="s">
        <v>1</v>
      </c>
      <c r="B6" s="274"/>
      <c r="C6" s="116" t="str">
        <f>IF('Príloha č. 1'!$C$6="","",'Príloha č. 1'!$C$6)</f>
        <v/>
      </c>
      <c r="D6" s="116"/>
      <c r="E6" s="18"/>
    </row>
    <row r="7" spans="1:10" s="2" customFormat="1" ht="15" customHeight="1" x14ac:dyDescent="0.25">
      <c r="A7" s="274" t="s">
        <v>2</v>
      </c>
      <c r="B7" s="274"/>
      <c r="C7" s="116" t="str">
        <f>IF('Príloha č. 1'!$C$6="","",'Príloha č. 1'!$C$6)</f>
        <v/>
      </c>
      <c r="D7" s="116"/>
    </row>
    <row r="8" spans="1:10" ht="15" customHeight="1" x14ac:dyDescent="0.2">
      <c r="A8" s="275" t="s">
        <v>3</v>
      </c>
      <c r="B8" s="275"/>
      <c r="C8" s="21" t="str">
        <f>IF('Príloha č. 1'!C8:D8="","",'Príloha č. 1'!C8:D8)</f>
        <v/>
      </c>
      <c r="D8" s="17"/>
    </row>
    <row r="9" spans="1:10" ht="15" customHeight="1" x14ac:dyDescent="0.2">
      <c r="A9" s="275" t="s">
        <v>4</v>
      </c>
      <c r="B9" s="275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60" t="s">
        <v>19</v>
      </c>
      <c r="B11" s="260"/>
      <c r="C11" s="260"/>
      <c r="D11" s="260"/>
    </row>
    <row r="12" spans="1:10" ht="24.95" customHeight="1" x14ac:dyDescent="0.2">
      <c r="A12" s="2" t="s">
        <v>0</v>
      </c>
      <c r="B12" s="274" t="s">
        <v>26</v>
      </c>
      <c r="C12" s="274"/>
      <c r="D12" s="274"/>
    </row>
    <row r="13" spans="1:10" ht="3" customHeight="1" x14ac:dyDescent="0.2">
      <c r="A13" s="2"/>
      <c r="B13" s="119"/>
      <c r="C13" s="119"/>
      <c r="D13" s="119"/>
    </row>
    <row r="14" spans="1:10" ht="24.95" customHeight="1" x14ac:dyDescent="0.2">
      <c r="A14" s="2" t="s">
        <v>0</v>
      </c>
      <c r="B14" s="274" t="s">
        <v>20</v>
      </c>
      <c r="C14" s="274"/>
      <c r="D14" s="274"/>
    </row>
    <row r="15" spans="1:10" ht="3" customHeight="1" x14ac:dyDescent="0.2">
      <c r="A15" s="2"/>
      <c r="B15" s="119"/>
      <c r="C15" s="119"/>
      <c r="D15" s="119"/>
    </row>
    <row r="16" spans="1:10" ht="24.95" customHeight="1" x14ac:dyDescent="0.2">
      <c r="A16" s="2" t="s">
        <v>0</v>
      </c>
      <c r="B16" s="274" t="s">
        <v>21</v>
      </c>
      <c r="C16" s="274"/>
      <c r="D16" s="274"/>
    </row>
    <row r="17" spans="1:5" ht="3" customHeight="1" x14ac:dyDescent="0.2">
      <c r="A17" s="2"/>
      <c r="B17" s="119"/>
      <c r="C17" s="119"/>
      <c r="D17" s="119"/>
    </row>
    <row r="18" spans="1:5" ht="36" customHeight="1" x14ac:dyDescent="0.2">
      <c r="A18" s="2" t="s">
        <v>0</v>
      </c>
      <c r="B18" s="274" t="s">
        <v>22</v>
      </c>
      <c r="C18" s="274"/>
      <c r="D18" s="274"/>
    </row>
    <row r="19" spans="1:5" ht="3" customHeight="1" x14ac:dyDescent="0.2">
      <c r="A19" s="2"/>
      <c r="B19" s="119"/>
      <c r="C19" s="119"/>
      <c r="D19" s="119"/>
    </row>
    <row r="20" spans="1:5" ht="19.5" customHeight="1" x14ac:dyDescent="0.2">
      <c r="A20" s="2" t="s">
        <v>0</v>
      </c>
      <c r="B20" s="274" t="s">
        <v>23</v>
      </c>
      <c r="C20" s="274"/>
      <c r="D20" s="274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96</v>
      </c>
    </row>
    <row r="27" spans="1:5" s="7" customFormat="1" x14ac:dyDescent="0.2">
      <c r="A27" s="270" t="s">
        <v>10</v>
      </c>
      <c r="B27" s="270"/>
      <c r="C27" s="30"/>
    </row>
    <row r="28" spans="1:5" s="10" customFormat="1" ht="12" customHeight="1" x14ac:dyDescent="0.2">
      <c r="A28" s="117"/>
      <c r="B28" s="278" t="s">
        <v>11</v>
      </c>
      <c r="C28" s="278"/>
      <c r="D28" s="8"/>
      <c r="E28" s="9"/>
    </row>
    <row r="29" spans="1:5" x14ac:dyDescent="0.2">
      <c r="A29" s="118"/>
      <c r="B29" s="118"/>
      <c r="C29" s="118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31" priority="8">
      <formula>LEN(TRIM(A28))=0</formula>
    </cfRule>
  </conditionalFormatting>
  <conditionalFormatting sqref="B23">
    <cfRule type="containsBlanks" dxfId="30" priority="5">
      <formula>LEN(TRIM(B23))=0</formula>
    </cfRule>
  </conditionalFormatting>
  <conditionalFormatting sqref="C6:C7">
    <cfRule type="containsBlanks" dxfId="29" priority="4">
      <formula>LEN(TRIM(C6))=0</formula>
    </cfRule>
    <cfRule type="containsBlanks" dxfId="28" priority="7">
      <formula>LEN(TRIM(C6))=0</formula>
    </cfRule>
  </conditionalFormatting>
  <conditionalFormatting sqref="B22">
    <cfRule type="containsBlanks" dxfId="27" priority="6">
      <formula>LEN(TRIM(B22))=0</formula>
    </cfRule>
  </conditionalFormatting>
  <conditionalFormatting sqref="C8:C9">
    <cfRule type="containsBlanks" dxfId="26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D27" sqref="D27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275" t="s">
        <v>12</v>
      </c>
      <c r="B1" s="275"/>
      <c r="C1" s="1"/>
      <c r="D1" s="1"/>
    </row>
    <row r="2" spans="1:10" s="22" customFormat="1" ht="39" customHeight="1" x14ac:dyDescent="0.2">
      <c r="A2" s="267" t="str">
        <f>'Príloha č. 1'!A2:D2</f>
        <v>Katétre a vodiče na meranie významnosti stenóz na koronárnych cievach</v>
      </c>
      <c r="B2" s="267"/>
      <c r="C2" s="267"/>
      <c r="D2" s="267"/>
    </row>
    <row r="3" spans="1:10" ht="15" customHeight="1" x14ac:dyDescent="0.2">
      <c r="A3" s="276"/>
      <c r="B3" s="276"/>
      <c r="C3" s="276"/>
      <c r="D3" s="1"/>
    </row>
    <row r="4" spans="1:10" s="25" customFormat="1" ht="35.1" customHeight="1" x14ac:dyDescent="0.25">
      <c r="A4" s="282" t="s">
        <v>24</v>
      </c>
      <c r="B4" s="282"/>
      <c r="C4" s="282"/>
      <c r="D4" s="282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275" t="s">
        <v>1</v>
      </c>
      <c r="B6" s="275"/>
      <c r="C6" s="283" t="str">
        <f>IF('Príloha č. 1'!$C$6="","",'Príloha č. 1'!$C$6)</f>
        <v/>
      </c>
      <c r="D6" s="283"/>
      <c r="E6" s="26"/>
    </row>
    <row r="7" spans="1:10" s="22" customFormat="1" ht="15" customHeight="1" x14ac:dyDescent="0.2">
      <c r="A7" s="275" t="s">
        <v>2</v>
      </c>
      <c r="B7" s="275"/>
      <c r="C7" s="285" t="str">
        <f>IF('Príloha č. 1'!$C$7="","",'Príloha č. 1'!$C$7)</f>
        <v/>
      </c>
      <c r="D7" s="285"/>
    </row>
    <row r="8" spans="1:10" s="22" customFormat="1" ht="15" customHeight="1" x14ac:dyDescent="0.2">
      <c r="A8" s="275" t="s">
        <v>3</v>
      </c>
      <c r="B8" s="275"/>
      <c r="C8" s="285" t="str">
        <f>IF('Príloha č. 1'!C8:D8="","",'Príloha č. 1'!C8:D8)</f>
        <v/>
      </c>
      <c r="D8" s="285"/>
    </row>
    <row r="9" spans="1:10" s="22" customFormat="1" ht="15" customHeight="1" x14ac:dyDescent="0.2">
      <c r="A9" s="275" t="s">
        <v>4</v>
      </c>
      <c r="B9" s="275"/>
      <c r="C9" s="285" t="str">
        <f>IF('Príloha č. 1'!C9:D9="","",'Príloha č. 1'!C9:D9)</f>
        <v/>
      </c>
      <c r="D9" s="285"/>
    </row>
    <row r="10" spans="1:10" s="22" customFormat="1" ht="15" customHeight="1" x14ac:dyDescent="0.2">
      <c r="A10" s="1"/>
      <c r="B10" s="1"/>
      <c r="C10" s="139"/>
      <c r="D10" s="1"/>
    </row>
    <row r="11" spans="1:10" s="27" customFormat="1" ht="36.75" customHeight="1" x14ac:dyDescent="0.25">
      <c r="A11" s="260" t="s">
        <v>67</v>
      </c>
      <c r="B11" s="260"/>
      <c r="C11" s="260"/>
      <c r="D11" s="260"/>
    </row>
    <row r="12" spans="1:10" x14ac:dyDescent="0.2">
      <c r="A12" s="1"/>
      <c r="B12" s="1"/>
      <c r="C12" s="1"/>
      <c r="D12" s="1"/>
    </row>
    <row r="13" spans="1:10" s="112" customFormat="1" ht="38.25" customHeight="1" x14ac:dyDescent="0.2">
      <c r="A13" s="275" t="s">
        <v>68</v>
      </c>
      <c r="B13" s="275"/>
      <c r="C13" s="275"/>
      <c r="D13" s="275"/>
    </row>
    <row r="14" spans="1:10" s="113" customFormat="1" ht="15" customHeight="1" x14ac:dyDescent="0.2">
      <c r="A14" s="286" t="s">
        <v>61</v>
      </c>
      <c r="B14" s="287"/>
      <c r="C14" s="287" t="s">
        <v>62</v>
      </c>
      <c r="D14" s="288"/>
    </row>
    <row r="15" spans="1:10" s="113" customFormat="1" ht="15" customHeight="1" x14ac:dyDescent="0.2">
      <c r="A15" s="289"/>
      <c r="B15" s="290"/>
      <c r="C15" s="290"/>
      <c r="D15" s="291"/>
    </row>
    <row r="16" spans="1:10" s="113" customFormat="1" ht="15" customHeight="1" x14ac:dyDescent="0.2">
      <c r="A16" s="279"/>
      <c r="B16" s="280"/>
      <c r="C16" s="280"/>
      <c r="D16" s="281"/>
    </row>
    <row r="17" spans="1:5" s="113" customFormat="1" ht="15" customHeight="1" x14ac:dyDescent="0.2">
      <c r="A17" s="279"/>
      <c r="B17" s="280"/>
      <c r="C17" s="280"/>
      <c r="D17" s="281"/>
    </row>
    <row r="18" spans="1:5" s="113" customFormat="1" ht="15" customHeight="1" x14ac:dyDescent="0.2">
      <c r="A18" s="279"/>
      <c r="B18" s="280"/>
      <c r="C18" s="280"/>
      <c r="D18" s="281"/>
    </row>
    <row r="19" spans="1:5" s="113" customFormat="1" ht="15" customHeight="1" x14ac:dyDescent="0.2">
      <c r="A19" s="279"/>
      <c r="B19" s="280"/>
      <c r="C19" s="280"/>
      <c r="D19" s="281"/>
    </row>
    <row r="20" spans="1:5" s="113" customFormat="1" ht="15" customHeight="1" x14ac:dyDescent="0.2">
      <c r="A20" s="140"/>
      <c r="B20" s="140"/>
      <c r="C20" s="140"/>
      <c r="D20" s="140"/>
    </row>
    <row r="21" spans="1:5" s="113" customFormat="1" ht="15" customHeight="1" x14ac:dyDescent="0.2">
      <c r="A21" s="140"/>
      <c r="B21" s="140"/>
      <c r="C21" s="140"/>
      <c r="D21" s="140"/>
    </row>
    <row r="22" spans="1:5" s="113" customFormat="1" ht="15" customHeight="1" x14ac:dyDescent="0.2">
      <c r="A22" s="140"/>
      <c r="B22" s="140"/>
      <c r="C22" s="140"/>
      <c r="D22" s="140"/>
    </row>
    <row r="23" spans="1:5" s="22" customFormat="1" ht="15" customHeight="1" x14ac:dyDescent="0.2">
      <c r="A23" s="1" t="s">
        <v>8</v>
      </c>
      <c r="B23" s="141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42" t="str">
        <f>IF('Príloha č. 1'!B24:B24="","",'Príloha č. 1'!B24:B24)</f>
        <v/>
      </c>
      <c r="C24" s="143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29" t="s">
        <v>97</v>
      </c>
    </row>
    <row r="30" spans="1:5" s="30" customFormat="1" ht="11.25" x14ac:dyDescent="0.2">
      <c r="A30" s="270" t="s">
        <v>10</v>
      </c>
      <c r="B30" s="270"/>
    </row>
    <row r="31" spans="1:5" s="34" customFormat="1" ht="12" customHeight="1" x14ac:dyDescent="0.2">
      <c r="A31" s="31"/>
      <c r="B31" s="284" t="s">
        <v>11</v>
      </c>
      <c r="C31" s="284"/>
      <c r="D31" s="32"/>
      <c r="E31" s="33"/>
    </row>
  </sheetData>
  <mergeCells count="28"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  <mergeCell ref="A1:B1"/>
    <mergeCell ref="A2:D2"/>
    <mergeCell ref="A3:C3"/>
    <mergeCell ref="A4:D4"/>
    <mergeCell ref="A6:B6"/>
    <mergeCell ref="C6:D6"/>
    <mergeCell ref="A17:B17"/>
    <mergeCell ref="C17:D17"/>
    <mergeCell ref="A18:B18"/>
    <mergeCell ref="C18:D18"/>
    <mergeCell ref="A19:B19"/>
    <mergeCell ref="C19:D19"/>
  </mergeCells>
  <conditionalFormatting sqref="C6:D9">
    <cfRule type="containsBlanks" dxfId="25" priority="2">
      <formula>LEN(TRIM(C6))=0</formula>
    </cfRule>
  </conditionalFormatting>
  <conditionalFormatting sqref="B23:B24">
    <cfRule type="containsBlanks" dxfId="24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2"/>
  <sheetViews>
    <sheetView zoomScaleNormal="100" workbookViewId="0">
      <selection activeCell="G30" sqref="G30"/>
    </sheetView>
  </sheetViews>
  <sheetFormatPr defaultRowHeight="12" x14ac:dyDescent="0.2"/>
  <cols>
    <col min="1" max="1" width="4.7109375" style="187" bestFit="1" customWidth="1"/>
    <col min="2" max="2" width="19.7109375" style="187" customWidth="1"/>
    <col min="3" max="3" width="28.7109375" style="187" customWidth="1"/>
    <col min="4" max="4" width="33.42578125" style="187" customWidth="1"/>
    <col min="5" max="5" width="10.42578125" style="187" bestFit="1" customWidth="1"/>
    <col min="6" max="256" width="9.140625" style="187"/>
    <col min="257" max="257" width="4.7109375" style="187" bestFit="1" customWidth="1"/>
    <col min="258" max="258" width="19.7109375" style="187" customWidth="1"/>
    <col min="259" max="259" width="28.7109375" style="187" customWidth="1"/>
    <col min="260" max="260" width="33.42578125" style="187" customWidth="1"/>
    <col min="261" max="261" width="10.42578125" style="187" bestFit="1" customWidth="1"/>
    <col min="262" max="512" width="9.140625" style="187"/>
    <col min="513" max="513" width="4.7109375" style="187" bestFit="1" customWidth="1"/>
    <col min="514" max="514" width="19.7109375" style="187" customWidth="1"/>
    <col min="515" max="515" width="28.7109375" style="187" customWidth="1"/>
    <col min="516" max="516" width="33.42578125" style="187" customWidth="1"/>
    <col min="517" max="517" width="10.42578125" style="187" bestFit="1" customWidth="1"/>
    <col min="518" max="768" width="9.140625" style="187"/>
    <col min="769" max="769" width="4.7109375" style="187" bestFit="1" customWidth="1"/>
    <col min="770" max="770" width="19.7109375" style="187" customWidth="1"/>
    <col min="771" max="771" width="28.7109375" style="187" customWidth="1"/>
    <col min="772" max="772" width="33.42578125" style="187" customWidth="1"/>
    <col min="773" max="773" width="10.42578125" style="187" bestFit="1" customWidth="1"/>
    <col min="774" max="1024" width="9.140625" style="187"/>
    <col min="1025" max="1025" width="4.7109375" style="187" bestFit="1" customWidth="1"/>
    <col min="1026" max="1026" width="19.7109375" style="187" customWidth="1"/>
    <col min="1027" max="1027" width="28.7109375" style="187" customWidth="1"/>
    <col min="1028" max="1028" width="33.42578125" style="187" customWidth="1"/>
    <col min="1029" max="1029" width="10.42578125" style="187" bestFit="1" customWidth="1"/>
    <col min="1030" max="1280" width="9.140625" style="187"/>
    <col min="1281" max="1281" width="4.7109375" style="187" bestFit="1" customWidth="1"/>
    <col min="1282" max="1282" width="19.7109375" style="187" customWidth="1"/>
    <col min="1283" max="1283" width="28.7109375" style="187" customWidth="1"/>
    <col min="1284" max="1284" width="33.42578125" style="187" customWidth="1"/>
    <col min="1285" max="1285" width="10.42578125" style="187" bestFit="1" customWidth="1"/>
    <col min="1286" max="1536" width="9.140625" style="187"/>
    <col min="1537" max="1537" width="4.7109375" style="187" bestFit="1" customWidth="1"/>
    <col min="1538" max="1538" width="19.7109375" style="187" customWidth="1"/>
    <col min="1539" max="1539" width="28.7109375" style="187" customWidth="1"/>
    <col min="1540" max="1540" width="33.42578125" style="187" customWidth="1"/>
    <col min="1541" max="1541" width="10.42578125" style="187" bestFit="1" customWidth="1"/>
    <col min="1542" max="1792" width="9.140625" style="187"/>
    <col min="1793" max="1793" width="4.7109375" style="187" bestFit="1" customWidth="1"/>
    <col min="1794" max="1794" width="19.7109375" style="187" customWidth="1"/>
    <col min="1795" max="1795" width="28.7109375" style="187" customWidth="1"/>
    <col min="1796" max="1796" width="33.42578125" style="187" customWidth="1"/>
    <col min="1797" max="1797" width="10.42578125" style="187" bestFit="1" customWidth="1"/>
    <col min="1798" max="2048" width="9.140625" style="187"/>
    <col min="2049" max="2049" width="4.7109375" style="187" bestFit="1" customWidth="1"/>
    <col min="2050" max="2050" width="19.7109375" style="187" customWidth="1"/>
    <col min="2051" max="2051" width="28.7109375" style="187" customWidth="1"/>
    <col min="2052" max="2052" width="33.42578125" style="187" customWidth="1"/>
    <col min="2053" max="2053" width="10.42578125" style="187" bestFit="1" customWidth="1"/>
    <col min="2054" max="2304" width="9.140625" style="187"/>
    <col min="2305" max="2305" width="4.7109375" style="187" bestFit="1" customWidth="1"/>
    <col min="2306" max="2306" width="19.7109375" style="187" customWidth="1"/>
    <col min="2307" max="2307" width="28.7109375" style="187" customWidth="1"/>
    <col min="2308" max="2308" width="33.42578125" style="187" customWidth="1"/>
    <col min="2309" max="2309" width="10.42578125" style="187" bestFit="1" customWidth="1"/>
    <col min="2310" max="2560" width="9.140625" style="187"/>
    <col min="2561" max="2561" width="4.7109375" style="187" bestFit="1" customWidth="1"/>
    <col min="2562" max="2562" width="19.7109375" style="187" customWidth="1"/>
    <col min="2563" max="2563" width="28.7109375" style="187" customWidth="1"/>
    <col min="2564" max="2564" width="33.42578125" style="187" customWidth="1"/>
    <col min="2565" max="2565" width="10.42578125" style="187" bestFit="1" customWidth="1"/>
    <col min="2566" max="2816" width="9.140625" style="187"/>
    <col min="2817" max="2817" width="4.7109375" style="187" bestFit="1" customWidth="1"/>
    <col min="2818" max="2818" width="19.7109375" style="187" customWidth="1"/>
    <col min="2819" max="2819" width="28.7109375" style="187" customWidth="1"/>
    <col min="2820" max="2820" width="33.42578125" style="187" customWidth="1"/>
    <col min="2821" max="2821" width="10.42578125" style="187" bestFit="1" customWidth="1"/>
    <col min="2822" max="3072" width="9.140625" style="187"/>
    <col min="3073" max="3073" width="4.7109375" style="187" bestFit="1" customWidth="1"/>
    <col min="3074" max="3074" width="19.7109375" style="187" customWidth="1"/>
    <col min="3075" max="3075" width="28.7109375" style="187" customWidth="1"/>
    <col min="3076" max="3076" width="33.42578125" style="187" customWidth="1"/>
    <col min="3077" max="3077" width="10.42578125" style="187" bestFit="1" customWidth="1"/>
    <col min="3078" max="3328" width="9.140625" style="187"/>
    <col min="3329" max="3329" width="4.7109375" style="187" bestFit="1" customWidth="1"/>
    <col min="3330" max="3330" width="19.7109375" style="187" customWidth="1"/>
    <col min="3331" max="3331" width="28.7109375" style="187" customWidth="1"/>
    <col min="3332" max="3332" width="33.42578125" style="187" customWidth="1"/>
    <col min="3333" max="3333" width="10.42578125" style="187" bestFit="1" customWidth="1"/>
    <col min="3334" max="3584" width="9.140625" style="187"/>
    <col min="3585" max="3585" width="4.7109375" style="187" bestFit="1" customWidth="1"/>
    <col min="3586" max="3586" width="19.7109375" style="187" customWidth="1"/>
    <col min="3587" max="3587" width="28.7109375" style="187" customWidth="1"/>
    <col min="3588" max="3588" width="33.42578125" style="187" customWidth="1"/>
    <col min="3589" max="3589" width="10.42578125" style="187" bestFit="1" customWidth="1"/>
    <col min="3590" max="3840" width="9.140625" style="187"/>
    <col min="3841" max="3841" width="4.7109375" style="187" bestFit="1" customWidth="1"/>
    <col min="3842" max="3842" width="19.7109375" style="187" customWidth="1"/>
    <col min="3843" max="3843" width="28.7109375" style="187" customWidth="1"/>
    <col min="3844" max="3844" width="33.42578125" style="187" customWidth="1"/>
    <col min="3845" max="3845" width="10.42578125" style="187" bestFit="1" customWidth="1"/>
    <col min="3846" max="4096" width="9.140625" style="187"/>
    <col min="4097" max="4097" width="4.7109375" style="187" bestFit="1" customWidth="1"/>
    <col min="4098" max="4098" width="19.7109375" style="187" customWidth="1"/>
    <col min="4099" max="4099" width="28.7109375" style="187" customWidth="1"/>
    <col min="4100" max="4100" width="33.42578125" style="187" customWidth="1"/>
    <col min="4101" max="4101" width="10.42578125" style="187" bestFit="1" customWidth="1"/>
    <col min="4102" max="4352" width="9.140625" style="187"/>
    <col min="4353" max="4353" width="4.7109375" style="187" bestFit="1" customWidth="1"/>
    <col min="4354" max="4354" width="19.7109375" style="187" customWidth="1"/>
    <col min="4355" max="4355" width="28.7109375" style="187" customWidth="1"/>
    <col min="4356" max="4356" width="33.42578125" style="187" customWidth="1"/>
    <col min="4357" max="4357" width="10.42578125" style="187" bestFit="1" customWidth="1"/>
    <col min="4358" max="4608" width="9.140625" style="187"/>
    <col min="4609" max="4609" width="4.7109375" style="187" bestFit="1" customWidth="1"/>
    <col min="4610" max="4610" width="19.7109375" style="187" customWidth="1"/>
    <col min="4611" max="4611" width="28.7109375" style="187" customWidth="1"/>
    <col min="4612" max="4612" width="33.42578125" style="187" customWidth="1"/>
    <col min="4613" max="4613" width="10.42578125" style="187" bestFit="1" customWidth="1"/>
    <col min="4614" max="4864" width="9.140625" style="187"/>
    <col min="4865" max="4865" width="4.7109375" style="187" bestFit="1" customWidth="1"/>
    <col min="4866" max="4866" width="19.7109375" style="187" customWidth="1"/>
    <col min="4867" max="4867" width="28.7109375" style="187" customWidth="1"/>
    <col min="4868" max="4868" width="33.42578125" style="187" customWidth="1"/>
    <col min="4869" max="4869" width="10.42578125" style="187" bestFit="1" customWidth="1"/>
    <col min="4870" max="5120" width="9.140625" style="187"/>
    <col min="5121" max="5121" width="4.7109375" style="187" bestFit="1" customWidth="1"/>
    <col min="5122" max="5122" width="19.7109375" style="187" customWidth="1"/>
    <col min="5123" max="5123" width="28.7109375" style="187" customWidth="1"/>
    <col min="5124" max="5124" width="33.42578125" style="187" customWidth="1"/>
    <col min="5125" max="5125" width="10.42578125" style="187" bestFit="1" customWidth="1"/>
    <col min="5126" max="5376" width="9.140625" style="187"/>
    <col min="5377" max="5377" width="4.7109375" style="187" bestFit="1" customWidth="1"/>
    <col min="5378" max="5378" width="19.7109375" style="187" customWidth="1"/>
    <col min="5379" max="5379" width="28.7109375" style="187" customWidth="1"/>
    <col min="5380" max="5380" width="33.42578125" style="187" customWidth="1"/>
    <col min="5381" max="5381" width="10.42578125" style="187" bestFit="1" customWidth="1"/>
    <col min="5382" max="5632" width="9.140625" style="187"/>
    <col min="5633" max="5633" width="4.7109375" style="187" bestFit="1" customWidth="1"/>
    <col min="5634" max="5634" width="19.7109375" style="187" customWidth="1"/>
    <col min="5635" max="5635" width="28.7109375" style="187" customWidth="1"/>
    <col min="5636" max="5636" width="33.42578125" style="187" customWidth="1"/>
    <col min="5637" max="5637" width="10.42578125" style="187" bestFit="1" customWidth="1"/>
    <col min="5638" max="5888" width="9.140625" style="187"/>
    <col min="5889" max="5889" width="4.7109375" style="187" bestFit="1" customWidth="1"/>
    <col min="5890" max="5890" width="19.7109375" style="187" customWidth="1"/>
    <col min="5891" max="5891" width="28.7109375" style="187" customWidth="1"/>
    <col min="5892" max="5892" width="33.42578125" style="187" customWidth="1"/>
    <col min="5893" max="5893" width="10.42578125" style="187" bestFit="1" customWidth="1"/>
    <col min="5894" max="6144" width="9.140625" style="187"/>
    <col min="6145" max="6145" width="4.7109375" style="187" bestFit="1" customWidth="1"/>
    <col min="6146" max="6146" width="19.7109375" style="187" customWidth="1"/>
    <col min="6147" max="6147" width="28.7109375" style="187" customWidth="1"/>
    <col min="6148" max="6148" width="33.42578125" style="187" customWidth="1"/>
    <col min="6149" max="6149" width="10.42578125" style="187" bestFit="1" customWidth="1"/>
    <col min="6150" max="6400" width="9.140625" style="187"/>
    <col min="6401" max="6401" width="4.7109375" style="187" bestFit="1" customWidth="1"/>
    <col min="6402" max="6402" width="19.7109375" style="187" customWidth="1"/>
    <col min="6403" max="6403" width="28.7109375" style="187" customWidth="1"/>
    <col min="6404" max="6404" width="33.42578125" style="187" customWidth="1"/>
    <col min="6405" max="6405" width="10.42578125" style="187" bestFit="1" customWidth="1"/>
    <col min="6406" max="6656" width="9.140625" style="187"/>
    <col min="6657" max="6657" width="4.7109375" style="187" bestFit="1" customWidth="1"/>
    <col min="6658" max="6658" width="19.7109375" style="187" customWidth="1"/>
    <col min="6659" max="6659" width="28.7109375" style="187" customWidth="1"/>
    <col min="6660" max="6660" width="33.42578125" style="187" customWidth="1"/>
    <col min="6661" max="6661" width="10.42578125" style="187" bestFit="1" customWidth="1"/>
    <col min="6662" max="6912" width="9.140625" style="187"/>
    <col min="6913" max="6913" width="4.7109375" style="187" bestFit="1" customWidth="1"/>
    <col min="6914" max="6914" width="19.7109375" style="187" customWidth="1"/>
    <col min="6915" max="6915" width="28.7109375" style="187" customWidth="1"/>
    <col min="6916" max="6916" width="33.42578125" style="187" customWidth="1"/>
    <col min="6917" max="6917" width="10.42578125" style="187" bestFit="1" customWidth="1"/>
    <col min="6918" max="7168" width="9.140625" style="187"/>
    <col min="7169" max="7169" width="4.7109375" style="187" bestFit="1" customWidth="1"/>
    <col min="7170" max="7170" width="19.7109375" style="187" customWidth="1"/>
    <col min="7171" max="7171" width="28.7109375" style="187" customWidth="1"/>
    <col min="7172" max="7172" width="33.42578125" style="187" customWidth="1"/>
    <col min="7173" max="7173" width="10.42578125" style="187" bestFit="1" customWidth="1"/>
    <col min="7174" max="7424" width="9.140625" style="187"/>
    <col min="7425" max="7425" width="4.7109375" style="187" bestFit="1" customWidth="1"/>
    <col min="7426" max="7426" width="19.7109375" style="187" customWidth="1"/>
    <col min="7427" max="7427" width="28.7109375" style="187" customWidth="1"/>
    <col min="7428" max="7428" width="33.42578125" style="187" customWidth="1"/>
    <col min="7429" max="7429" width="10.42578125" style="187" bestFit="1" customWidth="1"/>
    <col min="7430" max="7680" width="9.140625" style="187"/>
    <col min="7681" max="7681" width="4.7109375" style="187" bestFit="1" customWidth="1"/>
    <col min="7682" max="7682" width="19.7109375" style="187" customWidth="1"/>
    <col min="7683" max="7683" width="28.7109375" style="187" customWidth="1"/>
    <col min="7684" max="7684" width="33.42578125" style="187" customWidth="1"/>
    <col min="7685" max="7685" width="10.42578125" style="187" bestFit="1" customWidth="1"/>
    <col min="7686" max="7936" width="9.140625" style="187"/>
    <col min="7937" max="7937" width="4.7109375" style="187" bestFit="1" customWidth="1"/>
    <col min="7938" max="7938" width="19.7109375" style="187" customWidth="1"/>
    <col min="7939" max="7939" width="28.7109375" style="187" customWidth="1"/>
    <col min="7940" max="7940" width="33.42578125" style="187" customWidth="1"/>
    <col min="7941" max="7941" width="10.42578125" style="187" bestFit="1" customWidth="1"/>
    <col min="7942" max="8192" width="9.140625" style="187"/>
    <col min="8193" max="8193" width="4.7109375" style="187" bestFit="1" customWidth="1"/>
    <col min="8194" max="8194" width="19.7109375" style="187" customWidth="1"/>
    <col min="8195" max="8195" width="28.7109375" style="187" customWidth="1"/>
    <col min="8196" max="8196" width="33.42578125" style="187" customWidth="1"/>
    <col min="8197" max="8197" width="10.42578125" style="187" bestFit="1" customWidth="1"/>
    <col min="8198" max="8448" width="9.140625" style="187"/>
    <col min="8449" max="8449" width="4.7109375" style="187" bestFit="1" customWidth="1"/>
    <col min="8450" max="8450" width="19.7109375" style="187" customWidth="1"/>
    <col min="8451" max="8451" width="28.7109375" style="187" customWidth="1"/>
    <col min="8452" max="8452" width="33.42578125" style="187" customWidth="1"/>
    <col min="8453" max="8453" width="10.42578125" style="187" bestFit="1" customWidth="1"/>
    <col min="8454" max="8704" width="9.140625" style="187"/>
    <col min="8705" max="8705" width="4.7109375" style="187" bestFit="1" customWidth="1"/>
    <col min="8706" max="8706" width="19.7109375" style="187" customWidth="1"/>
    <col min="8707" max="8707" width="28.7109375" style="187" customWidth="1"/>
    <col min="8708" max="8708" width="33.42578125" style="187" customWidth="1"/>
    <col min="8709" max="8709" width="10.42578125" style="187" bestFit="1" customWidth="1"/>
    <col min="8710" max="8960" width="9.140625" style="187"/>
    <col min="8961" max="8961" width="4.7109375" style="187" bestFit="1" customWidth="1"/>
    <col min="8962" max="8962" width="19.7109375" style="187" customWidth="1"/>
    <col min="8963" max="8963" width="28.7109375" style="187" customWidth="1"/>
    <col min="8964" max="8964" width="33.42578125" style="187" customWidth="1"/>
    <col min="8965" max="8965" width="10.42578125" style="187" bestFit="1" customWidth="1"/>
    <col min="8966" max="9216" width="9.140625" style="187"/>
    <col min="9217" max="9217" width="4.7109375" style="187" bestFit="1" customWidth="1"/>
    <col min="9218" max="9218" width="19.7109375" style="187" customWidth="1"/>
    <col min="9219" max="9219" width="28.7109375" style="187" customWidth="1"/>
    <col min="9220" max="9220" width="33.42578125" style="187" customWidth="1"/>
    <col min="9221" max="9221" width="10.42578125" style="187" bestFit="1" customWidth="1"/>
    <col min="9222" max="9472" width="9.140625" style="187"/>
    <col min="9473" max="9473" width="4.7109375" style="187" bestFit="1" customWidth="1"/>
    <col min="9474" max="9474" width="19.7109375" style="187" customWidth="1"/>
    <col min="9475" max="9475" width="28.7109375" style="187" customWidth="1"/>
    <col min="9476" max="9476" width="33.42578125" style="187" customWidth="1"/>
    <col min="9477" max="9477" width="10.42578125" style="187" bestFit="1" customWidth="1"/>
    <col min="9478" max="9728" width="9.140625" style="187"/>
    <col min="9729" max="9729" width="4.7109375" style="187" bestFit="1" customWidth="1"/>
    <col min="9730" max="9730" width="19.7109375" style="187" customWidth="1"/>
    <col min="9731" max="9731" width="28.7109375" style="187" customWidth="1"/>
    <col min="9732" max="9732" width="33.42578125" style="187" customWidth="1"/>
    <col min="9733" max="9733" width="10.42578125" style="187" bestFit="1" customWidth="1"/>
    <col min="9734" max="9984" width="9.140625" style="187"/>
    <col min="9985" max="9985" width="4.7109375" style="187" bestFit="1" customWidth="1"/>
    <col min="9986" max="9986" width="19.7109375" style="187" customWidth="1"/>
    <col min="9987" max="9987" width="28.7109375" style="187" customWidth="1"/>
    <col min="9988" max="9988" width="33.42578125" style="187" customWidth="1"/>
    <col min="9989" max="9989" width="10.42578125" style="187" bestFit="1" customWidth="1"/>
    <col min="9990" max="10240" width="9.140625" style="187"/>
    <col min="10241" max="10241" width="4.7109375" style="187" bestFit="1" customWidth="1"/>
    <col min="10242" max="10242" width="19.7109375" style="187" customWidth="1"/>
    <col min="10243" max="10243" width="28.7109375" style="187" customWidth="1"/>
    <col min="10244" max="10244" width="33.42578125" style="187" customWidth="1"/>
    <col min="10245" max="10245" width="10.42578125" style="187" bestFit="1" customWidth="1"/>
    <col min="10246" max="10496" width="9.140625" style="187"/>
    <col min="10497" max="10497" width="4.7109375" style="187" bestFit="1" customWidth="1"/>
    <col min="10498" max="10498" width="19.7109375" style="187" customWidth="1"/>
    <col min="10499" max="10499" width="28.7109375" style="187" customWidth="1"/>
    <col min="10500" max="10500" width="33.42578125" style="187" customWidth="1"/>
    <col min="10501" max="10501" width="10.42578125" style="187" bestFit="1" customWidth="1"/>
    <col min="10502" max="10752" width="9.140625" style="187"/>
    <col min="10753" max="10753" width="4.7109375" style="187" bestFit="1" customWidth="1"/>
    <col min="10754" max="10754" width="19.7109375" style="187" customWidth="1"/>
    <col min="10755" max="10755" width="28.7109375" style="187" customWidth="1"/>
    <col min="10756" max="10756" width="33.42578125" style="187" customWidth="1"/>
    <col min="10757" max="10757" width="10.42578125" style="187" bestFit="1" customWidth="1"/>
    <col min="10758" max="11008" width="9.140625" style="187"/>
    <col min="11009" max="11009" width="4.7109375" style="187" bestFit="1" customWidth="1"/>
    <col min="11010" max="11010" width="19.7109375" style="187" customWidth="1"/>
    <col min="11011" max="11011" width="28.7109375" style="187" customWidth="1"/>
    <col min="11012" max="11012" width="33.42578125" style="187" customWidth="1"/>
    <col min="11013" max="11013" width="10.42578125" style="187" bestFit="1" customWidth="1"/>
    <col min="11014" max="11264" width="9.140625" style="187"/>
    <col min="11265" max="11265" width="4.7109375" style="187" bestFit="1" customWidth="1"/>
    <col min="11266" max="11266" width="19.7109375" style="187" customWidth="1"/>
    <col min="11267" max="11267" width="28.7109375" style="187" customWidth="1"/>
    <col min="11268" max="11268" width="33.42578125" style="187" customWidth="1"/>
    <col min="11269" max="11269" width="10.42578125" style="187" bestFit="1" customWidth="1"/>
    <col min="11270" max="11520" width="9.140625" style="187"/>
    <col min="11521" max="11521" width="4.7109375" style="187" bestFit="1" customWidth="1"/>
    <col min="11522" max="11522" width="19.7109375" style="187" customWidth="1"/>
    <col min="11523" max="11523" width="28.7109375" style="187" customWidth="1"/>
    <col min="11524" max="11524" width="33.42578125" style="187" customWidth="1"/>
    <col min="11525" max="11525" width="10.42578125" style="187" bestFit="1" customWidth="1"/>
    <col min="11526" max="11776" width="9.140625" style="187"/>
    <col min="11777" max="11777" width="4.7109375" style="187" bestFit="1" customWidth="1"/>
    <col min="11778" max="11778" width="19.7109375" style="187" customWidth="1"/>
    <col min="11779" max="11779" width="28.7109375" style="187" customWidth="1"/>
    <col min="11780" max="11780" width="33.42578125" style="187" customWidth="1"/>
    <col min="11781" max="11781" width="10.42578125" style="187" bestFit="1" customWidth="1"/>
    <col min="11782" max="12032" width="9.140625" style="187"/>
    <col min="12033" max="12033" width="4.7109375" style="187" bestFit="1" customWidth="1"/>
    <col min="12034" max="12034" width="19.7109375" style="187" customWidth="1"/>
    <col min="12035" max="12035" width="28.7109375" style="187" customWidth="1"/>
    <col min="12036" max="12036" width="33.42578125" style="187" customWidth="1"/>
    <col min="12037" max="12037" width="10.42578125" style="187" bestFit="1" customWidth="1"/>
    <col min="12038" max="12288" width="9.140625" style="187"/>
    <col min="12289" max="12289" width="4.7109375" style="187" bestFit="1" customWidth="1"/>
    <col min="12290" max="12290" width="19.7109375" style="187" customWidth="1"/>
    <col min="12291" max="12291" width="28.7109375" style="187" customWidth="1"/>
    <col min="12292" max="12292" width="33.42578125" style="187" customWidth="1"/>
    <col min="12293" max="12293" width="10.42578125" style="187" bestFit="1" customWidth="1"/>
    <col min="12294" max="12544" width="9.140625" style="187"/>
    <col min="12545" max="12545" width="4.7109375" style="187" bestFit="1" customWidth="1"/>
    <col min="12546" max="12546" width="19.7109375" style="187" customWidth="1"/>
    <col min="12547" max="12547" width="28.7109375" style="187" customWidth="1"/>
    <col min="12548" max="12548" width="33.42578125" style="187" customWidth="1"/>
    <col min="12549" max="12549" width="10.42578125" style="187" bestFit="1" customWidth="1"/>
    <col min="12550" max="12800" width="9.140625" style="187"/>
    <col min="12801" max="12801" width="4.7109375" style="187" bestFit="1" customWidth="1"/>
    <col min="12802" max="12802" width="19.7109375" style="187" customWidth="1"/>
    <col min="12803" max="12803" width="28.7109375" style="187" customWidth="1"/>
    <col min="12804" max="12804" width="33.42578125" style="187" customWidth="1"/>
    <col min="12805" max="12805" width="10.42578125" style="187" bestFit="1" customWidth="1"/>
    <col min="12806" max="13056" width="9.140625" style="187"/>
    <col min="13057" max="13057" width="4.7109375" style="187" bestFit="1" customWidth="1"/>
    <col min="13058" max="13058" width="19.7109375" style="187" customWidth="1"/>
    <col min="13059" max="13059" width="28.7109375" style="187" customWidth="1"/>
    <col min="13060" max="13060" width="33.42578125" style="187" customWidth="1"/>
    <col min="13061" max="13061" width="10.42578125" style="187" bestFit="1" customWidth="1"/>
    <col min="13062" max="13312" width="9.140625" style="187"/>
    <col min="13313" max="13313" width="4.7109375" style="187" bestFit="1" customWidth="1"/>
    <col min="13314" max="13314" width="19.7109375" style="187" customWidth="1"/>
    <col min="13315" max="13315" width="28.7109375" style="187" customWidth="1"/>
    <col min="13316" max="13316" width="33.42578125" style="187" customWidth="1"/>
    <col min="13317" max="13317" width="10.42578125" style="187" bestFit="1" customWidth="1"/>
    <col min="13318" max="13568" width="9.140625" style="187"/>
    <col min="13569" max="13569" width="4.7109375" style="187" bestFit="1" customWidth="1"/>
    <col min="13570" max="13570" width="19.7109375" style="187" customWidth="1"/>
    <col min="13571" max="13571" width="28.7109375" style="187" customWidth="1"/>
    <col min="13572" max="13572" width="33.42578125" style="187" customWidth="1"/>
    <col min="13573" max="13573" width="10.42578125" style="187" bestFit="1" customWidth="1"/>
    <col min="13574" max="13824" width="9.140625" style="187"/>
    <col min="13825" max="13825" width="4.7109375" style="187" bestFit="1" customWidth="1"/>
    <col min="13826" max="13826" width="19.7109375" style="187" customWidth="1"/>
    <col min="13827" max="13827" width="28.7109375" style="187" customWidth="1"/>
    <col min="13828" max="13828" width="33.42578125" style="187" customWidth="1"/>
    <col min="13829" max="13829" width="10.42578125" style="187" bestFit="1" customWidth="1"/>
    <col min="13830" max="14080" width="9.140625" style="187"/>
    <col min="14081" max="14081" width="4.7109375" style="187" bestFit="1" customWidth="1"/>
    <col min="14082" max="14082" width="19.7109375" style="187" customWidth="1"/>
    <col min="14083" max="14083" width="28.7109375" style="187" customWidth="1"/>
    <col min="14084" max="14084" width="33.42578125" style="187" customWidth="1"/>
    <col min="14085" max="14085" width="10.42578125" style="187" bestFit="1" customWidth="1"/>
    <col min="14086" max="14336" width="9.140625" style="187"/>
    <col min="14337" max="14337" width="4.7109375" style="187" bestFit="1" customWidth="1"/>
    <col min="14338" max="14338" width="19.7109375" style="187" customWidth="1"/>
    <col min="14339" max="14339" width="28.7109375" style="187" customWidth="1"/>
    <col min="14340" max="14340" width="33.42578125" style="187" customWidth="1"/>
    <col min="14341" max="14341" width="10.42578125" style="187" bestFit="1" customWidth="1"/>
    <col min="14342" max="14592" width="9.140625" style="187"/>
    <col min="14593" max="14593" width="4.7109375" style="187" bestFit="1" customWidth="1"/>
    <col min="14594" max="14594" width="19.7109375" style="187" customWidth="1"/>
    <col min="14595" max="14595" width="28.7109375" style="187" customWidth="1"/>
    <col min="14596" max="14596" width="33.42578125" style="187" customWidth="1"/>
    <col min="14597" max="14597" width="10.42578125" style="187" bestFit="1" customWidth="1"/>
    <col min="14598" max="14848" width="9.140625" style="187"/>
    <col min="14849" max="14849" width="4.7109375" style="187" bestFit="1" customWidth="1"/>
    <col min="14850" max="14850" width="19.7109375" style="187" customWidth="1"/>
    <col min="14851" max="14851" width="28.7109375" style="187" customWidth="1"/>
    <col min="14852" max="14852" width="33.42578125" style="187" customWidth="1"/>
    <col min="14853" max="14853" width="10.42578125" style="187" bestFit="1" customWidth="1"/>
    <col min="14854" max="15104" width="9.140625" style="187"/>
    <col min="15105" max="15105" width="4.7109375" style="187" bestFit="1" customWidth="1"/>
    <col min="15106" max="15106" width="19.7109375" style="187" customWidth="1"/>
    <col min="15107" max="15107" width="28.7109375" style="187" customWidth="1"/>
    <col min="15108" max="15108" width="33.42578125" style="187" customWidth="1"/>
    <col min="15109" max="15109" width="10.42578125" style="187" bestFit="1" customWidth="1"/>
    <col min="15110" max="15360" width="9.140625" style="187"/>
    <col min="15361" max="15361" width="4.7109375" style="187" bestFit="1" customWidth="1"/>
    <col min="15362" max="15362" width="19.7109375" style="187" customWidth="1"/>
    <col min="15363" max="15363" width="28.7109375" style="187" customWidth="1"/>
    <col min="15364" max="15364" width="33.42578125" style="187" customWidth="1"/>
    <col min="15365" max="15365" width="10.42578125" style="187" bestFit="1" customWidth="1"/>
    <col min="15366" max="15616" width="9.140625" style="187"/>
    <col min="15617" max="15617" width="4.7109375" style="187" bestFit="1" customWidth="1"/>
    <col min="15618" max="15618" width="19.7109375" style="187" customWidth="1"/>
    <col min="15619" max="15619" width="28.7109375" style="187" customWidth="1"/>
    <col min="15620" max="15620" width="33.42578125" style="187" customWidth="1"/>
    <col min="15621" max="15621" width="10.42578125" style="187" bestFit="1" customWidth="1"/>
    <col min="15622" max="15872" width="9.140625" style="187"/>
    <col min="15873" max="15873" width="4.7109375" style="187" bestFit="1" customWidth="1"/>
    <col min="15874" max="15874" width="19.7109375" style="187" customWidth="1"/>
    <col min="15875" max="15875" width="28.7109375" style="187" customWidth="1"/>
    <col min="15876" max="15876" width="33.42578125" style="187" customWidth="1"/>
    <col min="15877" max="15877" width="10.42578125" style="187" bestFit="1" customWidth="1"/>
    <col min="15878" max="16128" width="9.140625" style="187"/>
    <col min="16129" max="16129" width="4.7109375" style="187" bestFit="1" customWidth="1"/>
    <col min="16130" max="16130" width="19.7109375" style="187" customWidth="1"/>
    <col min="16131" max="16131" width="28.7109375" style="187" customWidth="1"/>
    <col min="16132" max="16132" width="33.42578125" style="187" customWidth="1"/>
    <col min="16133" max="16133" width="10.42578125" style="187" bestFit="1" customWidth="1"/>
    <col min="16134" max="16384" width="9.140625" style="187"/>
  </cols>
  <sheetData>
    <row r="1" spans="1:10" x14ac:dyDescent="0.2">
      <c r="A1" s="292" t="s">
        <v>12</v>
      </c>
      <c r="B1" s="292"/>
    </row>
    <row r="2" spans="1:10" s="188" customFormat="1" ht="12.75" x14ac:dyDescent="0.25">
      <c r="A2" s="298" t="s">
        <v>100</v>
      </c>
      <c r="B2" s="298"/>
      <c r="C2" s="298"/>
      <c r="D2" s="298"/>
    </row>
    <row r="3" spans="1:10" x14ac:dyDescent="0.2">
      <c r="A3" s="299"/>
      <c r="B3" s="299"/>
      <c r="C3" s="299"/>
    </row>
    <row r="4" spans="1:10" ht="32.25" customHeight="1" x14ac:dyDescent="0.25">
      <c r="A4" s="300" t="s">
        <v>78</v>
      </c>
      <c r="B4" s="300"/>
      <c r="C4" s="300"/>
      <c r="D4" s="300"/>
      <c r="E4" s="189"/>
      <c r="F4" s="189"/>
      <c r="G4" s="189"/>
      <c r="H4" s="189"/>
      <c r="I4" s="189"/>
      <c r="J4" s="189"/>
    </row>
    <row r="6" spans="1:10" s="188" customFormat="1" ht="20.100000000000001" customHeight="1" x14ac:dyDescent="0.25">
      <c r="A6" s="293" t="s">
        <v>1</v>
      </c>
      <c r="B6" s="293"/>
      <c r="C6" s="301"/>
      <c r="D6" s="302"/>
      <c r="E6" s="190"/>
    </row>
    <row r="7" spans="1:10" s="188" customFormat="1" ht="20.100000000000001" customHeight="1" x14ac:dyDescent="0.25">
      <c r="A7" s="293" t="s">
        <v>2</v>
      </c>
      <c r="B7" s="293"/>
      <c r="C7" s="294"/>
      <c r="D7" s="295"/>
    </row>
    <row r="8" spans="1:10" ht="20.100000000000001" customHeight="1" x14ac:dyDescent="0.2">
      <c r="A8" s="292" t="s">
        <v>3</v>
      </c>
      <c r="B8" s="292"/>
      <c r="C8" s="294"/>
      <c r="D8" s="295"/>
    </row>
    <row r="9" spans="1:10" ht="20.100000000000001" customHeight="1" x14ac:dyDescent="0.2">
      <c r="A9" s="292" t="s">
        <v>4</v>
      </c>
      <c r="B9" s="292"/>
      <c r="C9" s="294"/>
      <c r="D9" s="295"/>
    </row>
    <row r="10" spans="1:10" x14ac:dyDescent="0.2">
      <c r="C10" s="191"/>
    </row>
    <row r="11" spans="1:10" s="192" customFormat="1" x14ac:dyDescent="0.25">
      <c r="A11" s="296" t="s">
        <v>19</v>
      </c>
      <c r="B11" s="296"/>
      <c r="C11" s="296"/>
      <c r="D11" s="296"/>
    </row>
    <row r="12" spans="1:10" ht="53.25" customHeight="1" x14ac:dyDescent="0.2">
      <c r="A12" s="188" t="s">
        <v>0</v>
      </c>
      <c r="B12" s="293" t="s">
        <v>79</v>
      </c>
      <c r="C12" s="293"/>
      <c r="D12" s="293"/>
    </row>
    <row r="13" spans="1:10" ht="39" customHeight="1" x14ac:dyDescent="0.2">
      <c r="A13" s="188" t="s">
        <v>0</v>
      </c>
      <c r="B13" s="293" t="s">
        <v>80</v>
      </c>
      <c r="C13" s="293"/>
      <c r="D13" s="293"/>
    </row>
    <row r="14" spans="1:10" ht="36" customHeight="1" x14ac:dyDescent="0.2">
      <c r="A14" s="188" t="s">
        <v>0</v>
      </c>
      <c r="B14" s="293" t="s">
        <v>81</v>
      </c>
      <c r="C14" s="293"/>
      <c r="D14" s="293"/>
    </row>
    <row r="16" spans="1:10" s="192" customFormat="1" x14ac:dyDescent="0.25">
      <c r="A16" s="192" t="s">
        <v>8</v>
      </c>
      <c r="B16" s="193"/>
    </row>
    <row r="17" spans="1:5" s="192" customFormat="1" x14ac:dyDescent="0.25">
      <c r="A17" s="192" t="s">
        <v>9</v>
      </c>
      <c r="B17" s="194"/>
    </row>
    <row r="18" spans="1:5" x14ac:dyDescent="0.2">
      <c r="D18" s="195"/>
    </row>
    <row r="19" spans="1:5" x14ac:dyDescent="0.2">
      <c r="C19" s="196" t="s">
        <v>82</v>
      </c>
      <c r="D19" s="193"/>
    </row>
    <row r="20" spans="1:5" x14ac:dyDescent="0.2">
      <c r="C20" s="197"/>
      <c r="D20" s="198" t="s">
        <v>83</v>
      </c>
    </row>
    <row r="21" spans="1:5" s="197" customFormat="1" x14ac:dyDescent="0.2">
      <c r="A21" s="297" t="s">
        <v>10</v>
      </c>
      <c r="B21" s="297"/>
    </row>
    <row r="22" spans="1:5" s="201" customFormat="1" ht="12" customHeight="1" x14ac:dyDescent="0.2">
      <c r="A22" s="199"/>
      <c r="B22" s="292" t="s">
        <v>11</v>
      </c>
      <c r="C22" s="292"/>
      <c r="D22" s="198"/>
      <c r="E22" s="200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23" priority="2">
      <formula>LEN(TRIM(A22))=0</formula>
    </cfRule>
  </conditionalFormatting>
  <conditionalFormatting sqref="C6:D9">
    <cfRule type="containsBlanks" dxfId="22" priority="4">
      <formula>LEN(TRIM(C6))=0</formula>
    </cfRule>
  </conditionalFormatting>
  <conditionalFormatting sqref="B16:B17">
    <cfRule type="containsBlanks" dxfId="21" priority="3">
      <formula>LEN(TRIM(B16))=0</formula>
    </cfRule>
  </conditionalFormatting>
  <conditionalFormatting sqref="D19">
    <cfRule type="containsBlanks" dxfId="20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3"/>
  <sheetViews>
    <sheetView showGridLines="0" topLeftCell="A16" zoomScale="90" zoomScaleNormal="90" workbookViewId="0">
      <selection activeCell="A5" sqref="A5:D5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5.7109375" style="36" customWidth="1"/>
    <col min="4" max="4" width="30.85546875" style="253" customWidth="1"/>
    <col min="5" max="6" width="12.7109375" style="253" customWidth="1"/>
    <col min="7" max="7" width="15.7109375" style="253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12" t="s">
        <v>12</v>
      </c>
      <c r="B1" s="312"/>
      <c r="C1" s="312"/>
      <c r="D1" s="312"/>
    </row>
    <row r="2" spans="1:11" ht="30" customHeight="1" x14ac:dyDescent="0.2">
      <c r="A2" s="313" t="str">
        <f>'Príloha č. 1'!A2:B2</f>
        <v>Katétre a vodiče na meranie významnosti stenóz na koronárnych cievach</v>
      </c>
      <c r="B2" s="313"/>
      <c r="C2" s="313"/>
      <c r="D2" s="31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14" t="s">
        <v>59</v>
      </c>
      <c r="B3" s="314"/>
      <c r="C3" s="314"/>
      <c r="D3" s="31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247"/>
      <c r="B4" s="247"/>
      <c r="C4" s="247"/>
      <c r="D4" s="247"/>
      <c r="E4" s="103"/>
      <c r="F4" s="103"/>
      <c r="G4" s="103"/>
      <c r="H4" s="103"/>
      <c r="I4" s="103"/>
      <c r="J4" s="103"/>
      <c r="K4" s="103"/>
    </row>
    <row r="5" spans="1:11" s="37" customFormat="1" ht="31.5" customHeight="1" thickBot="1" x14ac:dyDescent="0.3">
      <c r="A5" s="315" t="s">
        <v>129</v>
      </c>
      <c r="B5" s="315"/>
      <c r="C5" s="315"/>
      <c r="D5" s="315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16" t="s">
        <v>56</v>
      </c>
      <c r="B6" s="317"/>
      <c r="C6" s="320" t="s">
        <v>57</v>
      </c>
      <c r="D6" s="321"/>
    </row>
    <row r="7" spans="1:11" s="35" customFormat="1" ht="25.5" customHeight="1" thickBot="1" x14ac:dyDescent="0.3">
      <c r="A7" s="318"/>
      <c r="B7" s="319"/>
      <c r="C7" s="101" t="s">
        <v>63</v>
      </c>
      <c r="D7" s="105" t="s">
        <v>58</v>
      </c>
    </row>
    <row r="8" spans="1:11" s="102" customFormat="1" ht="28.5" customHeight="1" x14ac:dyDescent="0.25">
      <c r="A8" s="306" t="s">
        <v>130</v>
      </c>
      <c r="B8" s="307"/>
      <c r="C8" s="307"/>
      <c r="D8" s="308"/>
    </row>
    <row r="9" spans="1:11" s="102" customFormat="1" ht="24.95" customHeight="1" x14ac:dyDescent="0.25">
      <c r="A9" s="254" t="s">
        <v>27</v>
      </c>
      <c r="B9" s="180" t="s">
        <v>101</v>
      </c>
      <c r="C9" s="179"/>
      <c r="D9" s="170"/>
    </row>
    <row r="10" spans="1:11" s="102" customFormat="1" ht="24.95" customHeight="1" x14ac:dyDescent="0.25">
      <c r="A10" s="254" t="s">
        <v>28</v>
      </c>
      <c r="B10" s="255" t="s">
        <v>102</v>
      </c>
      <c r="C10" s="179"/>
      <c r="D10" s="168"/>
    </row>
    <row r="11" spans="1:11" s="102" customFormat="1" ht="24.95" customHeight="1" x14ac:dyDescent="0.25">
      <c r="A11" s="254" t="s">
        <v>29</v>
      </c>
      <c r="B11" s="255" t="s">
        <v>103</v>
      </c>
      <c r="C11" s="179"/>
      <c r="D11" s="168"/>
    </row>
    <row r="12" spans="1:11" s="102" customFormat="1" ht="24.95" customHeight="1" x14ac:dyDescent="0.25">
      <c r="A12" s="254" t="s">
        <v>30</v>
      </c>
      <c r="B12" s="255" t="s">
        <v>104</v>
      </c>
      <c r="C12" s="179"/>
      <c r="D12" s="168"/>
    </row>
    <row r="13" spans="1:11" s="102" customFormat="1" ht="24.95" customHeight="1" x14ac:dyDescent="0.25">
      <c r="A13" s="254" t="s">
        <v>31</v>
      </c>
      <c r="B13" s="255" t="s">
        <v>105</v>
      </c>
      <c r="C13" s="179"/>
      <c r="D13" s="168"/>
    </row>
    <row r="14" spans="1:11" s="102" customFormat="1" ht="24.95" customHeight="1" x14ac:dyDescent="0.25">
      <c r="A14" s="254" t="s">
        <v>32</v>
      </c>
      <c r="B14" s="255" t="s">
        <v>106</v>
      </c>
      <c r="C14" s="179"/>
      <c r="D14" s="168"/>
    </row>
    <row r="15" spans="1:11" s="102" customFormat="1" ht="24.95" customHeight="1" x14ac:dyDescent="0.25">
      <c r="A15" s="254" t="s">
        <v>33</v>
      </c>
      <c r="B15" s="180" t="s">
        <v>107</v>
      </c>
      <c r="C15" s="179"/>
      <c r="D15" s="168"/>
    </row>
    <row r="16" spans="1:11" s="102" customFormat="1" ht="24.95" customHeight="1" x14ac:dyDescent="0.25">
      <c r="A16" s="254" t="s">
        <v>34</v>
      </c>
      <c r="B16" s="256" t="s">
        <v>108</v>
      </c>
      <c r="C16" s="179"/>
      <c r="D16" s="168"/>
    </row>
    <row r="17" spans="1:10" s="102" customFormat="1" ht="24.95" customHeight="1" thickBot="1" x14ac:dyDescent="0.3">
      <c r="A17" s="257" t="s">
        <v>35</v>
      </c>
      <c r="B17" s="258" t="s">
        <v>109</v>
      </c>
      <c r="C17" s="181"/>
      <c r="D17" s="169"/>
    </row>
    <row r="18" spans="1:10" s="102" customFormat="1" ht="12" customHeight="1" x14ac:dyDescent="0.25">
      <c r="A18" s="108"/>
      <c r="B18" s="109"/>
      <c r="C18" s="110"/>
      <c r="D18" s="111"/>
    </row>
    <row r="19" spans="1:10" s="102" customFormat="1" ht="25.5" customHeight="1" x14ac:dyDescent="0.25">
      <c r="A19" s="108"/>
      <c r="B19" s="114"/>
      <c r="C19" s="110"/>
      <c r="D19" s="111"/>
    </row>
    <row r="20" spans="1:10" s="19" customFormat="1" ht="20.100000000000001" customHeight="1" x14ac:dyDescent="0.25">
      <c r="A20" s="309" t="s">
        <v>38</v>
      </c>
      <c r="B20" s="309"/>
      <c r="C20" s="309"/>
      <c r="D20" s="309"/>
      <c r="E20" s="106"/>
      <c r="F20" s="106"/>
      <c r="G20" s="106"/>
      <c r="H20" s="106"/>
      <c r="I20" s="106"/>
      <c r="J20" s="106"/>
    </row>
    <row r="21" spans="1:10" s="19" customFormat="1" ht="20.100000000000001" customHeight="1" x14ac:dyDescent="0.25">
      <c r="A21" s="147"/>
      <c r="B21" s="147"/>
      <c r="C21" s="147"/>
      <c r="D21" s="147"/>
      <c r="E21" s="106"/>
      <c r="F21" s="106"/>
      <c r="G21" s="106"/>
      <c r="H21" s="106"/>
      <c r="I21" s="106"/>
      <c r="J21" s="106"/>
    </row>
    <row r="22" spans="1:10" s="56" customFormat="1" ht="30" customHeight="1" x14ac:dyDescent="0.25">
      <c r="A22" s="310" t="s">
        <v>1</v>
      </c>
      <c r="B22" s="310"/>
      <c r="C22" s="311" t="str">
        <f>IF('Príloha č. 1'!$C$6="","",'Príloha č. 1'!$C$6)</f>
        <v/>
      </c>
      <c r="D22" s="311"/>
      <c r="G22" s="57"/>
    </row>
    <row r="23" spans="1:10" s="56" customFormat="1" ht="15" customHeight="1" x14ac:dyDescent="0.25">
      <c r="A23" s="303" t="s">
        <v>2</v>
      </c>
      <c r="B23" s="303"/>
      <c r="C23" s="304" t="str">
        <f>IF('Príloha č. 1'!$C$7="","",'Príloha č. 1'!$C$7)</f>
        <v/>
      </c>
      <c r="D23" s="304"/>
    </row>
    <row r="24" spans="1:10" s="56" customFormat="1" ht="15" customHeight="1" x14ac:dyDescent="0.25">
      <c r="A24" s="303" t="s">
        <v>3</v>
      </c>
      <c r="B24" s="303"/>
      <c r="C24" s="304" t="str">
        <f>IF('Príloha č. 1'!C8:D8="","",'Príloha č. 1'!C8:D8)</f>
        <v/>
      </c>
      <c r="D24" s="304"/>
    </row>
    <row r="25" spans="1:10" s="56" customFormat="1" ht="15" customHeight="1" x14ac:dyDescent="0.25">
      <c r="A25" s="303" t="s">
        <v>4</v>
      </c>
      <c r="B25" s="303"/>
      <c r="C25" s="304" t="str">
        <f>IF('Príloha č. 1'!C9:D9="","",'Príloha č. 1'!C9:D9)</f>
        <v/>
      </c>
      <c r="D25" s="304"/>
    </row>
    <row r="28" spans="1:10" ht="15" customHeight="1" x14ac:dyDescent="0.2">
      <c r="A28" s="36" t="s">
        <v>8</v>
      </c>
      <c r="B28" s="107" t="str">
        <f>IF('Príloha č. 1'!B23:B23="","",'Príloha č. 1'!B23:B23)</f>
        <v/>
      </c>
      <c r="C28" s="253"/>
      <c r="E28" s="36"/>
      <c r="F28" s="36"/>
      <c r="G28" s="36"/>
    </row>
    <row r="29" spans="1:10" ht="15" customHeight="1" x14ac:dyDescent="0.2">
      <c r="A29" s="36" t="s">
        <v>9</v>
      </c>
      <c r="B29" s="28" t="str">
        <f>IF('Príloha č. 1'!B24:B24="","",'Príloha č. 1'!B24:B24)</f>
        <v/>
      </c>
      <c r="C29" s="253"/>
      <c r="E29" s="36"/>
      <c r="F29" s="36"/>
      <c r="G29" s="36"/>
    </row>
    <row r="30" spans="1:10" ht="39.950000000000003" customHeight="1" x14ac:dyDescent="0.2">
      <c r="D30" s="73"/>
    </row>
    <row r="31" spans="1:10" ht="45" customHeight="1" x14ac:dyDescent="0.2">
      <c r="D31" s="250" t="s">
        <v>98</v>
      </c>
      <c r="E31" s="61"/>
      <c r="F31" s="61"/>
      <c r="G31" s="61"/>
    </row>
    <row r="32" spans="1:10" s="58" customFormat="1" x14ac:dyDescent="0.2">
      <c r="A32" s="305" t="s">
        <v>10</v>
      </c>
      <c r="B32" s="305"/>
      <c r="C32" s="248"/>
      <c r="D32" s="61"/>
      <c r="E32" s="253"/>
      <c r="F32" s="253"/>
      <c r="G32" s="253"/>
    </row>
    <row r="33" spans="1:8" s="63" customFormat="1" ht="12" customHeight="1" x14ac:dyDescent="0.2">
      <c r="A33" s="59"/>
      <c r="B33" s="60" t="s">
        <v>11</v>
      </c>
      <c r="C33" s="60"/>
      <c r="D33" s="45"/>
      <c r="E33" s="253"/>
      <c r="F33" s="253"/>
      <c r="G33" s="253"/>
      <c r="H33" s="61"/>
    </row>
  </sheetData>
  <mergeCells count="17">
    <mergeCell ref="A1:D1"/>
    <mergeCell ref="A2:D2"/>
    <mergeCell ref="A3:D3"/>
    <mergeCell ref="A5:D5"/>
    <mergeCell ref="A6:B7"/>
    <mergeCell ref="C6:D6"/>
    <mergeCell ref="A8:D8"/>
    <mergeCell ref="A20:D20"/>
    <mergeCell ref="A22:B22"/>
    <mergeCell ref="C22:D22"/>
    <mergeCell ref="A23:B23"/>
    <mergeCell ref="C23:D23"/>
    <mergeCell ref="A24:B24"/>
    <mergeCell ref="C24:D24"/>
    <mergeCell ref="A25:B25"/>
    <mergeCell ref="C25:D25"/>
    <mergeCell ref="A32:B32"/>
  </mergeCells>
  <conditionalFormatting sqref="B28:B29">
    <cfRule type="containsBlanks" dxfId="19" priority="3">
      <formula>LEN(TRIM(B28))=0</formula>
    </cfRule>
  </conditionalFormatting>
  <conditionalFormatting sqref="C23:D25">
    <cfRule type="containsBlanks" dxfId="18" priority="2">
      <formula>LEN(TRIM(C23))=0</formula>
    </cfRule>
  </conditionalFormatting>
  <conditionalFormatting sqref="C22:D22">
    <cfRule type="containsBlanks" dxfId="17" priority="1">
      <formula>LEN(TRIM(C22))=0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3"/>
  <sheetViews>
    <sheetView showGridLines="0" zoomScale="90" zoomScaleNormal="90" workbookViewId="0">
      <selection activeCell="P12" sqref="P12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5.7109375" style="36" customWidth="1"/>
    <col min="4" max="4" width="30.85546875" style="165" customWidth="1"/>
    <col min="5" max="6" width="12.7109375" style="165" customWidth="1"/>
    <col min="7" max="7" width="15.7109375" style="16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12" t="s">
        <v>12</v>
      </c>
      <c r="B1" s="312"/>
      <c r="C1" s="312"/>
      <c r="D1" s="312"/>
    </row>
    <row r="2" spans="1:11" ht="30" customHeight="1" x14ac:dyDescent="0.2">
      <c r="A2" s="313" t="str">
        <f>'Príloha č. 1'!A2:B2</f>
        <v>Katétre a vodiče na meranie významnosti stenóz na koronárnych cievach</v>
      </c>
      <c r="B2" s="313"/>
      <c r="C2" s="313"/>
      <c r="D2" s="313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14" t="s">
        <v>59</v>
      </c>
      <c r="B3" s="314"/>
      <c r="C3" s="314"/>
      <c r="D3" s="314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66"/>
      <c r="B4" s="166"/>
      <c r="C4" s="166"/>
      <c r="D4" s="166"/>
      <c r="E4" s="103"/>
      <c r="F4" s="103"/>
      <c r="G4" s="103"/>
      <c r="H4" s="103"/>
      <c r="I4" s="103"/>
      <c r="J4" s="103"/>
      <c r="K4" s="103"/>
    </row>
    <row r="5" spans="1:11" s="37" customFormat="1" ht="31.5" customHeight="1" thickBot="1" x14ac:dyDescent="0.3">
      <c r="A5" s="315" t="s">
        <v>128</v>
      </c>
      <c r="B5" s="315"/>
      <c r="C5" s="315"/>
      <c r="D5" s="315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16" t="s">
        <v>56</v>
      </c>
      <c r="B6" s="317"/>
      <c r="C6" s="320" t="s">
        <v>57</v>
      </c>
      <c r="D6" s="321"/>
    </row>
    <row r="7" spans="1:11" s="35" customFormat="1" ht="25.5" customHeight="1" thickBot="1" x14ac:dyDescent="0.3">
      <c r="A7" s="318"/>
      <c r="B7" s="319"/>
      <c r="C7" s="101" t="s">
        <v>63</v>
      </c>
      <c r="D7" s="105" t="s">
        <v>58</v>
      </c>
    </row>
    <row r="8" spans="1:11" s="102" customFormat="1" ht="28.5" customHeight="1" x14ac:dyDescent="0.25">
      <c r="A8" s="322" t="s">
        <v>119</v>
      </c>
      <c r="B8" s="323"/>
      <c r="C8" s="323"/>
      <c r="D8" s="324"/>
    </row>
    <row r="9" spans="1:11" s="102" customFormat="1" ht="53.25" customHeight="1" x14ac:dyDescent="0.25">
      <c r="A9" s="254" t="s">
        <v>27</v>
      </c>
      <c r="B9" s="259" t="s">
        <v>110</v>
      </c>
      <c r="C9" s="179"/>
      <c r="D9" s="170"/>
    </row>
    <row r="10" spans="1:11" s="102" customFormat="1" ht="30" customHeight="1" x14ac:dyDescent="0.25">
      <c r="A10" s="254" t="s">
        <v>120</v>
      </c>
      <c r="B10" s="259" t="s">
        <v>111</v>
      </c>
      <c r="C10" s="179"/>
      <c r="D10" s="168"/>
    </row>
    <row r="11" spans="1:11" s="102" customFormat="1" ht="49.5" customHeight="1" x14ac:dyDescent="0.25">
      <c r="A11" s="254" t="s">
        <v>75</v>
      </c>
      <c r="B11" s="259" t="s">
        <v>112</v>
      </c>
      <c r="C11" s="179"/>
      <c r="D11" s="168"/>
    </row>
    <row r="12" spans="1:11" s="102" customFormat="1" ht="39.75" customHeight="1" x14ac:dyDescent="0.25">
      <c r="A12" s="254" t="s">
        <v>121</v>
      </c>
      <c r="B12" s="259" t="s">
        <v>113</v>
      </c>
      <c r="C12" s="179"/>
      <c r="D12" s="168"/>
    </row>
    <row r="13" spans="1:11" s="102" customFormat="1" ht="30" customHeight="1" x14ac:dyDescent="0.25">
      <c r="A13" s="254" t="s">
        <v>122</v>
      </c>
      <c r="B13" s="259" t="s">
        <v>114</v>
      </c>
      <c r="C13" s="179"/>
      <c r="D13" s="168"/>
    </row>
    <row r="14" spans="1:11" s="102" customFormat="1" ht="30" customHeight="1" x14ac:dyDescent="0.25">
      <c r="A14" s="254" t="s">
        <v>123</v>
      </c>
      <c r="B14" s="259" t="s">
        <v>115</v>
      </c>
      <c r="C14" s="179"/>
      <c r="D14" s="168"/>
    </row>
    <row r="15" spans="1:11" s="102" customFormat="1" ht="30" customHeight="1" x14ac:dyDescent="0.25">
      <c r="A15" s="254" t="s">
        <v>124</v>
      </c>
      <c r="B15" s="259" t="s">
        <v>116</v>
      </c>
      <c r="C15" s="179"/>
      <c r="D15" s="168"/>
    </row>
    <row r="16" spans="1:11" s="102" customFormat="1" ht="30" customHeight="1" x14ac:dyDescent="0.25">
      <c r="A16" s="254" t="s">
        <v>125</v>
      </c>
      <c r="B16" s="259" t="s">
        <v>117</v>
      </c>
      <c r="C16" s="179"/>
      <c r="D16" s="168"/>
    </row>
    <row r="17" spans="1:10" s="102" customFormat="1" ht="30" customHeight="1" thickBot="1" x14ac:dyDescent="0.3">
      <c r="A17" s="257" t="s">
        <v>126</v>
      </c>
      <c r="B17" s="244" t="s">
        <v>118</v>
      </c>
      <c r="C17" s="181"/>
      <c r="D17" s="169"/>
    </row>
    <row r="18" spans="1:10" s="102" customFormat="1" ht="12" customHeight="1" x14ac:dyDescent="0.25">
      <c r="A18" s="108"/>
      <c r="B18" s="109"/>
      <c r="C18" s="110"/>
      <c r="D18" s="111"/>
    </row>
    <row r="19" spans="1:10" s="102" customFormat="1" ht="25.5" customHeight="1" x14ac:dyDescent="0.25">
      <c r="A19" s="108"/>
      <c r="B19" s="114"/>
      <c r="C19" s="110"/>
      <c r="D19" s="111"/>
    </row>
    <row r="20" spans="1:10" s="19" customFormat="1" ht="20.100000000000001" customHeight="1" x14ac:dyDescent="0.25">
      <c r="A20" s="309" t="s">
        <v>38</v>
      </c>
      <c r="B20" s="309"/>
      <c r="C20" s="309"/>
      <c r="D20" s="309"/>
      <c r="E20" s="106"/>
      <c r="F20" s="106"/>
      <c r="G20" s="106"/>
      <c r="H20" s="106"/>
      <c r="I20" s="106"/>
      <c r="J20" s="106"/>
    </row>
    <row r="21" spans="1:10" s="19" customFormat="1" ht="20.100000000000001" customHeight="1" x14ac:dyDescent="0.25">
      <c r="A21" s="147"/>
      <c r="B21" s="147"/>
      <c r="C21" s="147"/>
      <c r="D21" s="147"/>
      <c r="E21" s="106"/>
      <c r="F21" s="106"/>
      <c r="G21" s="106"/>
      <c r="H21" s="106"/>
      <c r="I21" s="106"/>
      <c r="J21" s="106"/>
    </row>
    <row r="22" spans="1:10" s="56" customFormat="1" ht="30" customHeight="1" x14ac:dyDescent="0.25">
      <c r="A22" s="310" t="s">
        <v>1</v>
      </c>
      <c r="B22" s="310"/>
      <c r="C22" s="311" t="str">
        <f>IF('Príloha č. 1'!$C$6="","",'Príloha č. 1'!$C$6)</f>
        <v/>
      </c>
      <c r="D22" s="311"/>
      <c r="G22" s="57"/>
    </row>
    <row r="23" spans="1:10" s="56" customFormat="1" ht="15" customHeight="1" x14ac:dyDescent="0.25">
      <c r="A23" s="303" t="s">
        <v>2</v>
      </c>
      <c r="B23" s="303"/>
      <c r="C23" s="304" t="str">
        <f>IF('Príloha č. 1'!$C$7="","",'Príloha č. 1'!$C$7)</f>
        <v/>
      </c>
      <c r="D23" s="304"/>
    </row>
    <row r="24" spans="1:10" s="56" customFormat="1" ht="15" customHeight="1" x14ac:dyDescent="0.25">
      <c r="A24" s="303" t="s">
        <v>3</v>
      </c>
      <c r="B24" s="303"/>
      <c r="C24" s="304" t="str">
        <f>IF('Príloha č. 1'!C8:D8="","",'Príloha č. 1'!C8:D8)</f>
        <v/>
      </c>
      <c r="D24" s="304"/>
    </row>
    <row r="25" spans="1:10" s="56" customFormat="1" ht="15" customHeight="1" x14ac:dyDescent="0.25">
      <c r="A25" s="303" t="s">
        <v>4</v>
      </c>
      <c r="B25" s="303"/>
      <c r="C25" s="304" t="str">
        <f>IF('Príloha č. 1'!C9:D9="","",'Príloha č. 1'!C9:D9)</f>
        <v/>
      </c>
      <c r="D25" s="304"/>
    </row>
    <row r="28" spans="1:10" ht="15" customHeight="1" x14ac:dyDescent="0.2">
      <c r="A28" s="36" t="s">
        <v>8</v>
      </c>
      <c r="B28" s="107" t="str">
        <f>IF('Príloha č. 1'!B23:B23="","",'Príloha č. 1'!B23:B23)</f>
        <v/>
      </c>
      <c r="C28" s="165"/>
      <c r="E28" s="36"/>
      <c r="F28" s="36"/>
      <c r="G28" s="36"/>
    </row>
    <row r="29" spans="1:10" ht="15" customHeight="1" x14ac:dyDescent="0.2">
      <c r="A29" s="36" t="s">
        <v>9</v>
      </c>
      <c r="B29" s="28" t="str">
        <f>IF('Príloha č. 1'!B24:B24="","",'Príloha č. 1'!B24:B24)</f>
        <v/>
      </c>
      <c r="C29" s="165"/>
      <c r="E29" s="36"/>
      <c r="F29" s="36"/>
      <c r="G29" s="36"/>
    </row>
    <row r="30" spans="1:10" ht="39.950000000000003" customHeight="1" x14ac:dyDescent="0.2">
      <c r="D30" s="73"/>
    </row>
    <row r="31" spans="1:10" ht="45" customHeight="1" x14ac:dyDescent="0.2">
      <c r="D31" s="167" t="s">
        <v>98</v>
      </c>
      <c r="E31" s="61"/>
      <c r="F31" s="61"/>
      <c r="G31" s="61"/>
    </row>
    <row r="32" spans="1:10" s="58" customFormat="1" x14ac:dyDescent="0.2">
      <c r="A32" s="305" t="s">
        <v>10</v>
      </c>
      <c r="B32" s="305"/>
      <c r="C32" s="164"/>
      <c r="D32" s="61"/>
      <c r="E32" s="165"/>
      <c r="F32" s="165"/>
      <c r="G32" s="165"/>
    </row>
    <row r="33" spans="1:8" s="63" customFormat="1" ht="12" customHeight="1" x14ac:dyDescent="0.2">
      <c r="A33" s="59"/>
      <c r="B33" s="60" t="s">
        <v>11</v>
      </c>
      <c r="C33" s="60"/>
      <c r="D33" s="45"/>
      <c r="E33" s="165"/>
      <c r="F33" s="165"/>
      <c r="G33" s="165"/>
      <c r="H33" s="61"/>
    </row>
  </sheetData>
  <mergeCells count="17">
    <mergeCell ref="A8:D8"/>
    <mergeCell ref="A32:B32"/>
    <mergeCell ref="A20:D20"/>
    <mergeCell ref="A22:B22"/>
    <mergeCell ref="C22:D22"/>
    <mergeCell ref="A23:B23"/>
    <mergeCell ref="C23:D23"/>
    <mergeCell ref="A24:B24"/>
    <mergeCell ref="C24:D24"/>
    <mergeCell ref="A25:B25"/>
    <mergeCell ref="C25:D25"/>
    <mergeCell ref="A1:D1"/>
    <mergeCell ref="A2:D2"/>
    <mergeCell ref="A3:D3"/>
    <mergeCell ref="A5:D5"/>
    <mergeCell ref="A6:B7"/>
    <mergeCell ref="C6:D6"/>
  </mergeCells>
  <conditionalFormatting sqref="B28:B29">
    <cfRule type="containsBlanks" dxfId="16" priority="3">
      <formula>LEN(TRIM(B28))=0</formula>
    </cfRule>
  </conditionalFormatting>
  <conditionalFormatting sqref="C23:D25">
    <cfRule type="containsBlanks" dxfId="15" priority="2">
      <formula>LEN(TRIM(C23))=0</formula>
    </cfRule>
  </conditionalFormatting>
  <conditionalFormatting sqref="C22:D22">
    <cfRule type="containsBlanks" dxfId="14" priority="1">
      <formula>LEN(TRIM(C22))=0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8" sqref="K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12" t="s">
        <v>12</v>
      </c>
      <c r="B1" s="312"/>
    </row>
    <row r="2" spans="1:23" ht="37.5" customHeight="1" x14ac:dyDescent="0.2">
      <c r="A2" s="313" t="str">
        <f>'Príloha č. 1'!A2:B2</f>
        <v>Katétre a vodiče na meranie významnosti stenóz na koronárnych cievach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23" s="37" customFormat="1" ht="42" customHeight="1" x14ac:dyDescent="0.25">
      <c r="A3" s="314" t="s">
        <v>44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23" s="22" customFormat="1" ht="41.25" customHeight="1" thickBot="1" x14ac:dyDescent="0.25">
      <c r="A4" s="331" t="s">
        <v>129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M4" s="38"/>
      <c r="N4" s="38"/>
      <c r="Q4" s="38"/>
      <c r="R4" s="38"/>
      <c r="W4" s="38"/>
    </row>
    <row r="5" spans="1:23" s="39" customFormat="1" ht="26.25" customHeight="1" x14ac:dyDescent="0.25">
      <c r="A5" s="332" t="s">
        <v>40</v>
      </c>
      <c r="B5" s="334" t="s">
        <v>73</v>
      </c>
      <c r="C5" s="336" t="s">
        <v>41</v>
      </c>
      <c r="D5" s="338" t="s">
        <v>76</v>
      </c>
      <c r="E5" s="340" t="s">
        <v>64</v>
      </c>
      <c r="F5" s="341"/>
      <c r="G5" s="341"/>
      <c r="H5" s="341"/>
      <c r="I5" s="342" t="s">
        <v>71</v>
      </c>
      <c r="J5" s="343"/>
      <c r="K5" s="344"/>
    </row>
    <row r="6" spans="1:23" s="39" customFormat="1" ht="38.25" customHeight="1" x14ac:dyDescent="0.25">
      <c r="A6" s="333"/>
      <c r="B6" s="335"/>
      <c r="C6" s="337"/>
      <c r="D6" s="339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4.5" customHeight="1" thickBot="1" x14ac:dyDescent="0.3">
      <c r="A8" s="66" t="s">
        <v>27</v>
      </c>
      <c r="B8" s="145" t="s">
        <v>132</v>
      </c>
      <c r="C8" s="46" t="s">
        <v>39</v>
      </c>
      <c r="D8" s="154">
        <v>714</v>
      </c>
      <c r="E8" s="183"/>
      <c r="F8" s="243"/>
      <c r="G8" s="182">
        <f>E8*F8</f>
        <v>0</v>
      </c>
      <c r="H8" s="185">
        <f>E8+G8</f>
        <v>0</v>
      </c>
      <c r="I8" s="242">
        <f>D8*E8</f>
        <v>0</v>
      </c>
      <c r="J8" s="186">
        <f>F8*I8</f>
        <v>0</v>
      </c>
      <c r="K8" s="184">
        <f>I8+J8</f>
        <v>0</v>
      </c>
    </row>
    <row r="9" spans="1:23" s="67" customFormat="1" ht="22.5" customHeight="1" thickBot="1" x14ac:dyDescent="0.3">
      <c r="A9" s="125"/>
      <c r="B9" s="125"/>
      <c r="C9" s="125"/>
      <c r="D9" s="152"/>
      <c r="E9" s="328" t="s">
        <v>69</v>
      </c>
      <c r="F9" s="328"/>
      <c r="G9" s="328"/>
      <c r="H9" s="328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09" t="s">
        <v>38</v>
      </c>
      <c r="B11" s="309"/>
      <c r="C11" s="309"/>
      <c r="D11" s="309"/>
      <c r="E11" s="309"/>
      <c r="F11" s="309"/>
      <c r="G11" s="309"/>
    </row>
    <row r="12" spans="1:23" s="19" customFormat="1" ht="9" customHeight="1" x14ac:dyDescent="0.25">
      <c r="A12" s="249"/>
      <c r="B12" s="249"/>
      <c r="C12" s="249"/>
      <c r="D12" s="155"/>
      <c r="E12" s="249"/>
      <c r="F12" s="249"/>
      <c r="G12" s="249"/>
    </row>
    <row r="13" spans="1:23" s="56" customFormat="1" ht="15.75" customHeight="1" x14ac:dyDescent="0.25">
      <c r="A13" s="310" t="s">
        <v>1</v>
      </c>
      <c r="B13" s="310"/>
      <c r="C13" s="329" t="str">
        <f>IF('Príloha č. 1'!$C$6="","",'Príloha č. 1'!$C$6)</f>
        <v/>
      </c>
      <c r="D13" s="329"/>
      <c r="E13" s="329"/>
      <c r="F13" s="329"/>
      <c r="G13" s="329"/>
    </row>
    <row r="14" spans="1:23" s="56" customFormat="1" ht="15.75" customHeight="1" x14ac:dyDescent="0.25">
      <c r="A14" s="303" t="s">
        <v>2</v>
      </c>
      <c r="B14" s="303"/>
      <c r="C14" s="330" t="str">
        <f>IF('Príloha č. 1'!$C$7="","",'Príloha č. 1'!$C$7)</f>
        <v/>
      </c>
      <c r="D14" s="330"/>
      <c r="E14" s="330"/>
      <c r="F14" s="330"/>
      <c r="G14" s="330"/>
    </row>
    <row r="15" spans="1:23" s="56" customFormat="1" ht="15.75" customHeight="1" x14ac:dyDescent="0.25">
      <c r="A15" s="303" t="s">
        <v>3</v>
      </c>
      <c r="B15" s="303"/>
      <c r="C15" s="325" t="str">
        <f>IF('Príloha č. 1'!C8:D8="","",'Príloha č. 1'!C8:D8)</f>
        <v/>
      </c>
      <c r="D15" s="325"/>
      <c r="E15" s="325"/>
      <c r="F15" s="325"/>
      <c r="G15" s="325"/>
    </row>
    <row r="16" spans="1:23" s="56" customFormat="1" ht="15.75" customHeight="1" x14ac:dyDescent="0.25">
      <c r="A16" s="303" t="s">
        <v>4</v>
      </c>
      <c r="B16" s="303"/>
      <c r="C16" s="325" t="str">
        <f>IF('Príloha č. 1'!C9:D9="","",'Príloha č. 1'!C9:D9)</f>
        <v/>
      </c>
      <c r="D16" s="325"/>
      <c r="E16" s="325"/>
      <c r="F16" s="325"/>
      <c r="G16" s="325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326" t="s">
        <v>96</v>
      </c>
      <c r="G22" s="326"/>
      <c r="H22" s="326"/>
      <c r="I22" s="327"/>
      <c r="J22" s="327"/>
      <c r="K22" s="327"/>
    </row>
    <row r="23" spans="1:11" s="58" customFormat="1" ht="11.25" x14ac:dyDescent="0.2">
      <c r="A23" s="305" t="s">
        <v>10</v>
      </c>
      <c r="B23" s="305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3" priority="4" operator="greaterThan">
      <formula>2560820</formula>
    </cfRule>
  </conditionalFormatting>
  <conditionalFormatting sqref="B19:B20">
    <cfRule type="containsBlanks" dxfId="12" priority="3">
      <formula>LEN(TRIM(B19))=0</formula>
    </cfRule>
  </conditionalFormatting>
  <conditionalFormatting sqref="E10:F10">
    <cfRule type="cellIs" dxfId="11" priority="2" operator="greaterThan">
      <formula>2560820</formula>
    </cfRule>
  </conditionalFormatting>
  <conditionalFormatting sqref="C13:G16">
    <cfRule type="containsBlanks" dxfId="10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M22" sqref="M2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12" t="s">
        <v>12</v>
      </c>
      <c r="B1" s="312"/>
    </row>
    <row r="2" spans="1:23" ht="37.5" customHeight="1" x14ac:dyDescent="0.2">
      <c r="A2" s="313" t="str">
        <f>'Príloha č. 1'!A2:B2</f>
        <v>Katétre a vodiče na meranie významnosti stenóz na koronárnych cievach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23" s="37" customFormat="1" ht="42" customHeight="1" x14ac:dyDescent="0.25">
      <c r="A3" s="314" t="s">
        <v>44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23" s="22" customFormat="1" ht="41.25" customHeight="1" thickBot="1" x14ac:dyDescent="0.25">
      <c r="A4" s="331" t="s">
        <v>128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M4" s="38"/>
      <c r="N4" s="38"/>
      <c r="Q4" s="38"/>
      <c r="R4" s="38"/>
      <c r="W4" s="38"/>
    </row>
    <row r="5" spans="1:23" s="39" customFormat="1" ht="26.25" customHeight="1" x14ac:dyDescent="0.25">
      <c r="A5" s="332" t="s">
        <v>40</v>
      </c>
      <c r="B5" s="334" t="s">
        <v>73</v>
      </c>
      <c r="C5" s="336" t="s">
        <v>41</v>
      </c>
      <c r="D5" s="338" t="s">
        <v>76</v>
      </c>
      <c r="E5" s="340" t="s">
        <v>64</v>
      </c>
      <c r="F5" s="341"/>
      <c r="G5" s="341"/>
      <c r="H5" s="341"/>
      <c r="I5" s="342" t="s">
        <v>71</v>
      </c>
      <c r="J5" s="343"/>
      <c r="K5" s="344"/>
    </row>
    <row r="6" spans="1:23" s="39" customFormat="1" ht="38.25" customHeight="1" x14ac:dyDescent="0.25">
      <c r="A6" s="333"/>
      <c r="B6" s="335"/>
      <c r="C6" s="337"/>
      <c r="D6" s="339"/>
      <c r="E6" s="159" t="s">
        <v>42</v>
      </c>
      <c r="F6" s="159" t="s">
        <v>65</v>
      </c>
      <c r="G6" s="160" t="s">
        <v>70</v>
      </c>
      <c r="H6" s="161" t="s">
        <v>43</v>
      </c>
      <c r="I6" s="162" t="s">
        <v>42</v>
      </c>
      <c r="J6" s="160" t="s">
        <v>70</v>
      </c>
      <c r="K6" s="16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3" t="s">
        <v>32</v>
      </c>
      <c r="G7" s="69" t="s">
        <v>33</v>
      </c>
      <c r="H7" s="71" t="s">
        <v>34</v>
      </c>
      <c r="I7" s="72" t="s">
        <v>35</v>
      </c>
      <c r="J7" s="124" t="s">
        <v>36</v>
      </c>
      <c r="K7" s="70" t="s">
        <v>52</v>
      </c>
    </row>
    <row r="8" spans="1:23" s="47" customFormat="1" ht="34.5" customHeight="1" thickBot="1" x14ac:dyDescent="0.3">
      <c r="A8" s="66" t="s">
        <v>27</v>
      </c>
      <c r="B8" s="145" t="s">
        <v>131</v>
      </c>
      <c r="C8" s="46" t="s">
        <v>39</v>
      </c>
      <c r="D8" s="154">
        <v>36</v>
      </c>
      <c r="E8" s="183"/>
      <c r="F8" s="243"/>
      <c r="G8" s="182">
        <f>E8*F8</f>
        <v>0</v>
      </c>
      <c r="H8" s="185">
        <f>E8+G8</f>
        <v>0</v>
      </c>
      <c r="I8" s="242">
        <f>D8*E8</f>
        <v>0</v>
      </c>
      <c r="J8" s="186">
        <f>F8*I8</f>
        <v>0</v>
      </c>
      <c r="K8" s="184">
        <f>I8+J8</f>
        <v>0</v>
      </c>
    </row>
    <row r="9" spans="1:23" s="67" customFormat="1" ht="22.5" customHeight="1" thickBot="1" x14ac:dyDescent="0.3">
      <c r="A9" s="125"/>
      <c r="B9" s="125"/>
      <c r="C9" s="125"/>
      <c r="D9" s="152"/>
      <c r="E9" s="328" t="s">
        <v>69</v>
      </c>
      <c r="F9" s="328"/>
      <c r="G9" s="328"/>
      <c r="H9" s="328"/>
      <c r="I9" s="157">
        <f>SUM(I8:I8)</f>
        <v>0</v>
      </c>
      <c r="J9" s="125"/>
      <c r="K9" s="144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09" t="s">
        <v>38</v>
      </c>
      <c r="B11" s="309"/>
      <c r="C11" s="309"/>
      <c r="D11" s="309"/>
      <c r="E11" s="309"/>
      <c r="F11" s="309"/>
      <c r="G11" s="309"/>
    </row>
    <row r="12" spans="1:23" s="19" customFormat="1" ht="9" customHeight="1" x14ac:dyDescent="0.25">
      <c r="A12" s="151"/>
      <c r="B12" s="151"/>
      <c r="C12" s="151"/>
      <c r="D12" s="155"/>
      <c r="E12" s="151"/>
      <c r="F12" s="151"/>
      <c r="G12" s="151"/>
    </row>
    <row r="13" spans="1:23" s="56" customFormat="1" ht="15.75" customHeight="1" x14ac:dyDescent="0.25">
      <c r="A13" s="310" t="s">
        <v>1</v>
      </c>
      <c r="B13" s="310"/>
      <c r="C13" s="329" t="str">
        <f>IF('Príloha č. 1'!$C$6="","",'Príloha č. 1'!$C$6)</f>
        <v/>
      </c>
      <c r="D13" s="329"/>
      <c r="E13" s="329"/>
      <c r="F13" s="329"/>
      <c r="G13" s="329"/>
    </row>
    <row r="14" spans="1:23" s="56" customFormat="1" ht="15.75" customHeight="1" x14ac:dyDescent="0.25">
      <c r="A14" s="303" t="s">
        <v>2</v>
      </c>
      <c r="B14" s="303"/>
      <c r="C14" s="330" t="str">
        <f>IF('Príloha č. 1'!$C$7="","",'Príloha č. 1'!$C$7)</f>
        <v/>
      </c>
      <c r="D14" s="330"/>
      <c r="E14" s="330"/>
      <c r="F14" s="330"/>
      <c r="G14" s="330"/>
    </row>
    <row r="15" spans="1:23" s="56" customFormat="1" ht="15.75" customHeight="1" x14ac:dyDescent="0.25">
      <c r="A15" s="303" t="s">
        <v>3</v>
      </c>
      <c r="B15" s="303"/>
      <c r="C15" s="325" t="str">
        <f>IF('Príloha č. 1'!C8:D8="","",'Príloha č. 1'!C8:D8)</f>
        <v/>
      </c>
      <c r="D15" s="325"/>
      <c r="E15" s="325"/>
      <c r="F15" s="325"/>
      <c r="G15" s="325"/>
    </row>
    <row r="16" spans="1:23" s="56" customFormat="1" ht="15.75" customHeight="1" x14ac:dyDescent="0.25">
      <c r="A16" s="303" t="s">
        <v>4</v>
      </c>
      <c r="B16" s="303"/>
      <c r="C16" s="325" t="str">
        <f>IF('Príloha č. 1'!C9:D9="","",'Príloha č. 1'!C9:D9)</f>
        <v/>
      </c>
      <c r="D16" s="325"/>
      <c r="E16" s="325"/>
      <c r="F16" s="325"/>
      <c r="G16" s="325"/>
    </row>
    <row r="19" spans="1:11" ht="15.75" customHeight="1" x14ac:dyDescent="0.2">
      <c r="A19" s="36" t="s">
        <v>8</v>
      </c>
      <c r="B19" s="122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8"/>
      <c r="G21" s="158"/>
      <c r="H21" s="158"/>
      <c r="I21" s="121"/>
      <c r="J21" s="121"/>
      <c r="K21" s="121"/>
    </row>
    <row r="22" spans="1:11" ht="33.75" customHeight="1" x14ac:dyDescent="0.2">
      <c r="F22" s="326" t="s">
        <v>96</v>
      </c>
      <c r="G22" s="326"/>
      <c r="H22" s="326"/>
      <c r="I22" s="327"/>
      <c r="J22" s="327"/>
      <c r="K22" s="327"/>
    </row>
    <row r="23" spans="1:11" s="58" customFormat="1" ht="11.25" x14ac:dyDescent="0.2">
      <c r="A23" s="305" t="s">
        <v>10</v>
      </c>
      <c r="B23" s="305"/>
      <c r="D23" s="156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9" priority="4" operator="greaterThan">
      <formula>2560820</formula>
    </cfRule>
  </conditionalFormatting>
  <conditionalFormatting sqref="B19:B20">
    <cfRule type="containsBlanks" dxfId="8" priority="3">
      <formula>LEN(TRIM(B19))=0</formula>
    </cfRule>
  </conditionalFormatting>
  <conditionalFormatting sqref="E10:F10">
    <cfRule type="cellIs" dxfId="7" priority="2" operator="greaterThan">
      <formula>2560820</formula>
    </cfRule>
  </conditionalFormatting>
  <conditionalFormatting sqref="C13:G16">
    <cfRule type="containsBlanks" dxfId="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showGridLines="0" zoomScale="80" zoomScaleNormal="80" workbookViewId="0">
      <selection activeCell="F25" sqref="F24:F2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3" ht="15" customHeight="1" x14ac:dyDescent="0.2">
      <c r="A1" s="312" t="s">
        <v>12</v>
      </c>
      <c r="B1" s="312"/>
      <c r="C1" s="246"/>
    </row>
    <row r="2" spans="1:23" ht="15" customHeight="1" x14ac:dyDescent="0.2">
      <c r="A2" s="313" t="str">
        <f>'Príloha č. 1'!A2:B2</f>
        <v>Katétre a vodiče na meranie významnosti stenóz na koronárnych cievach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23" ht="15" customHeight="1" x14ac:dyDescent="0.2">
      <c r="A3" s="374"/>
      <c r="B3" s="374"/>
      <c r="C3" s="253"/>
    </row>
    <row r="4" spans="1:23" s="37" customFormat="1" ht="24" customHeight="1" x14ac:dyDescent="0.25">
      <c r="A4" s="375" t="s">
        <v>45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</row>
    <row r="5" spans="1:23" s="22" customFormat="1" ht="41.25" customHeight="1" x14ac:dyDescent="0.2">
      <c r="A5" s="376" t="s">
        <v>129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M5" s="38"/>
      <c r="N5" s="38"/>
      <c r="Q5" s="38"/>
      <c r="R5" s="38"/>
      <c r="W5" s="38"/>
    </row>
    <row r="6" spans="1:23" s="56" customFormat="1" ht="27.75" customHeight="1" x14ac:dyDescent="0.2">
      <c r="A6" s="372" t="s">
        <v>130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</row>
    <row r="7" spans="1:23" s="56" customFormat="1" ht="3" customHeight="1" thickBot="1" x14ac:dyDescent="0.25">
      <c r="A7" s="251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</row>
    <row r="8" spans="1:23" s="39" customFormat="1" ht="24.75" customHeight="1" x14ac:dyDescent="0.25">
      <c r="A8" s="351" t="s">
        <v>40</v>
      </c>
      <c r="B8" s="353" t="s">
        <v>50</v>
      </c>
      <c r="C8" s="355" t="s">
        <v>51</v>
      </c>
      <c r="D8" s="357" t="s">
        <v>47</v>
      </c>
      <c r="E8" s="357" t="s">
        <v>49</v>
      </c>
      <c r="F8" s="359" t="s">
        <v>48</v>
      </c>
      <c r="G8" s="361" t="s">
        <v>53</v>
      </c>
      <c r="H8" s="363" t="s">
        <v>54</v>
      </c>
      <c r="I8" s="365" t="s">
        <v>46</v>
      </c>
      <c r="J8" s="367" t="s">
        <v>64</v>
      </c>
      <c r="K8" s="368"/>
      <c r="L8" s="369"/>
      <c r="M8" s="370" t="s">
        <v>77</v>
      </c>
    </row>
    <row r="9" spans="1:23" s="39" customFormat="1" ht="64.5" customHeight="1" x14ac:dyDescent="0.25">
      <c r="A9" s="352"/>
      <c r="B9" s="354"/>
      <c r="C9" s="356"/>
      <c r="D9" s="358"/>
      <c r="E9" s="358"/>
      <c r="F9" s="360"/>
      <c r="G9" s="362"/>
      <c r="H9" s="364"/>
      <c r="I9" s="366"/>
      <c r="J9" s="40" t="s">
        <v>42</v>
      </c>
      <c r="K9" s="41" t="s">
        <v>66</v>
      </c>
      <c r="L9" s="172" t="s">
        <v>43</v>
      </c>
      <c r="M9" s="371"/>
    </row>
    <row r="10" spans="1:23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73" t="s">
        <v>55</v>
      </c>
      <c r="M10" s="171" t="s">
        <v>74</v>
      </c>
    </row>
    <row r="11" spans="1:23" s="47" customFormat="1" ht="29.1" customHeight="1" x14ac:dyDescent="0.25">
      <c r="A11" s="84"/>
      <c r="B11" s="128"/>
      <c r="C11" s="131"/>
      <c r="D11" s="85"/>
      <c r="E11" s="345" t="s">
        <v>136</v>
      </c>
      <c r="F11" s="95"/>
      <c r="G11" s="98"/>
      <c r="H11" s="86"/>
      <c r="I11" s="87" t="s">
        <v>39</v>
      </c>
      <c r="J11" s="120"/>
      <c r="K11" s="134"/>
      <c r="L11" s="146"/>
      <c r="M11" s="348" t="s">
        <v>134</v>
      </c>
    </row>
    <row r="12" spans="1:23" s="47" customFormat="1" ht="29.1" customHeight="1" x14ac:dyDescent="0.25">
      <c r="A12" s="137"/>
      <c r="B12" s="129"/>
      <c r="C12" s="132"/>
      <c r="D12" s="88"/>
      <c r="E12" s="346"/>
      <c r="F12" s="96"/>
      <c r="G12" s="99"/>
      <c r="H12" s="89"/>
      <c r="I12" s="90"/>
      <c r="J12" s="126"/>
      <c r="K12" s="135"/>
      <c r="L12" s="174"/>
      <c r="M12" s="349"/>
    </row>
    <row r="13" spans="1:23" s="47" customFormat="1" ht="29.1" customHeight="1" thickBot="1" x14ac:dyDescent="0.3">
      <c r="A13" s="138"/>
      <c r="B13" s="130"/>
      <c r="C13" s="133"/>
      <c r="D13" s="91"/>
      <c r="E13" s="347"/>
      <c r="F13" s="97"/>
      <c r="G13" s="100"/>
      <c r="H13" s="92"/>
      <c r="I13" s="93"/>
      <c r="J13" s="127"/>
      <c r="K13" s="136"/>
      <c r="L13" s="175"/>
      <c r="M13" s="350"/>
    </row>
    <row r="14" spans="1:23" s="47" customFormat="1" ht="24.95" customHeight="1" x14ac:dyDescent="0.25">
      <c r="A14" s="115"/>
      <c r="B14" s="148"/>
      <c r="C14" s="148"/>
      <c r="D14" s="115"/>
      <c r="E14" s="115"/>
      <c r="F14" s="115"/>
      <c r="G14" s="115"/>
      <c r="H14" s="115"/>
      <c r="I14" s="115"/>
      <c r="J14" s="149"/>
      <c r="K14" s="150"/>
      <c r="L14" s="149"/>
    </row>
    <row r="15" spans="1:23" s="47" customFormat="1" ht="24.95" customHeight="1" x14ac:dyDescent="0.25">
      <c r="A15" s="115"/>
      <c r="B15" s="148"/>
      <c r="C15" s="148"/>
      <c r="D15" s="115"/>
      <c r="E15" s="115"/>
      <c r="F15" s="115"/>
      <c r="G15" s="115"/>
      <c r="H15" s="115"/>
      <c r="I15" s="115"/>
      <c r="J15" s="149"/>
      <c r="K15" s="150"/>
      <c r="L15" s="149"/>
    </row>
    <row r="16" spans="1:23" s="19" customFormat="1" ht="20.100000000000001" customHeight="1" x14ac:dyDescent="0.25">
      <c r="A16" s="309" t="s">
        <v>38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</row>
    <row r="17" spans="1:12" s="19" customFormat="1" ht="20.100000000000001" customHeight="1" x14ac:dyDescent="0.25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2" s="56" customFormat="1" ht="15" customHeight="1" x14ac:dyDescent="0.25">
      <c r="A18" s="310" t="s">
        <v>1</v>
      </c>
      <c r="B18" s="310"/>
      <c r="C18" s="329" t="str">
        <f>IF('Príloha č. 1'!$C$6="","",'Príloha č. 1'!$C$6)</f>
        <v/>
      </c>
      <c r="D18" s="329"/>
      <c r="E18" s="64"/>
      <c r="F18" s="64"/>
      <c r="J18" s="57"/>
    </row>
    <row r="19" spans="1:12" s="56" customFormat="1" ht="15" customHeight="1" x14ac:dyDescent="0.25">
      <c r="A19" s="303" t="s">
        <v>2</v>
      </c>
      <c r="B19" s="303"/>
      <c r="C19" s="330" t="str">
        <f>IF('Príloha č. 1'!$C$7="","",'Príloha č. 1'!$C$7)</f>
        <v/>
      </c>
      <c r="D19" s="330"/>
      <c r="E19" s="47"/>
      <c r="F19" s="47"/>
    </row>
    <row r="20" spans="1:12" s="56" customFormat="1" ht="15" customHeight="1" x14ac:dyDescent="0.25">
      <c r="A20" s="303" t="s">
        <v>3</v>
      </c>
      <c r="B20" s="303"/>
      <c r="C20" s="325" t="str">
        <f>IF('Príloha č. 1'!C8:D8="","",'Príloha č. 1'!C8:D8)</f>
        <v/>
      </c>
      <c r="D20" s="325"/>
      <c r="E20" s="47"/>
      <c r="F20" s="47"/>
    </row>
    <row r="21" spans="1:12" s="56" customFormat="1" ht="15" customHeight="1" x14ac:dyDescent="0.25">
      <c r="A21" s="303" t="s">
        <v>4</v>
      </c>
      <c r="B21" s="303"/>
      <c r="C21" s="325" t="str">
        <f>IF('Príloha č. 1'!C9:D9="","",'Príloha č. 1'!C9:D9)</f>
        <v/>
      </c>
      <c r="D21" s="325"/>
      <c r="E21" s="47"/>
      <c r="F21" s="47"/>
    </row>
    <row r="24" spans="1:12" ht="15" customHeight="1" x14ac:dyDescent="0.2">
      <c r="A24" s="36" t="s">
        <v>8</v>
      </c>
      <c r="B24" s="122" t="str">
        <f>IF('Príloha č. 1'!B23:B23="","",'Príloha č. 1'!B23:B23)</f>
        <v/>
      </c>
      <c r="C24" s="253"/>
      <c r="F24" s="36"/>
      <c r="G24" s="36"/>
      <c r="H24" s="36"/>
    </row>
    <row r="25" spans="1:12" ht="15" customHeight="1" x14ac:dyDescent="0.2">
      <c r="A25" s="36" t="s">
        <v>9</v>
      </c>
      <c r="B25" s="28" t="str">
        <f>IF('Príloha č. 1'!B24:B24="","",'Príloha č. 1'!B24:B24)</f>
        <v/>
      </c>
      <c r="C25" s="253"/>
      <c r="F25" s="36"/>
      <c r="G25" s="36"/>
      <c r="H25" s="36"/>
    </row>
    <row r="26" spans="1:12" ht="39.950000000000003" customHeight="1" x14ac:dyDescent="0.2">
      <c r="G26" s="312" t="s">
        <v>72</v>
      </c>
      <c r="H26" s="312"/>
      <c r="K26" s="121"/>
      <c r="L26" s="74"/>
    </row>
    <row r="27" spans="1:12" ht="45" customHeight="1" x14ac:dyDescent="0.2">
      <c r="E27" s="61"/>
      <c r="F27" s="327" t="s">
        <v>99</v>
      </c>
      <c r="G27" s="327"/>
      <c r="H27" s="327"/>
      <c r="I27" s="327"/>
      <c r="K27" s="327"/>
      <c r="L27" s="327"/>
    </row>
    <row r="28" spans="1:12" s="58" customFormat="1" x14ac:dyDescent="0.2">
      <c r="A28" s="305" t="s">
        <v>10</v>
      </c>
      <c r="B28" s="305"/>
      <c r="C28" s="248"/>
      <c r="D28" s="61"/>
      <c r="E28" s="253"/>
      <c r="F28" s="253"/>
      <c r="G28" s="253"/>
      <c r="H28" s="253"/>
    </row>
    <row r="29" spans="1:12" s="63" customFormat="1" ht="12" customHeight="1" x14ac:dyDescent="0.2">
      <c r="A29" s="59"/>
      <c r="B29" s="60" t="s">
        <v>11</v>
      </c>
      <c r="C29" s="60"/>
      <c r="D29" s="45"/>
      <c r="E29" s="253"/>
      <c r="F29" s="253"/>
      <c r="G29" s="253"/>
      <c r="H29" s="253"/>
      <c r="I29" s="61"/>
    </row>
  </sheetData>
  <mergeCells count="32">
    <mergeCell ref="A6:L6"/>
    <mergeCell ref="A1:B1"/>
    <mergeCell ref="A2:L2"/>
    <mergeCell ref="A3:B3"/>
    <mergeCell ref="A4:L4"/>
    <mergeCell ref="A5:K5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28:B28"/>
    <mergeCell ref="A16:K16"/>
    <mergeCell ref="A18:B18"/>
    <mergeCell ref="C18:D18"/>
    <mergeCell ref="A19:B19"/>
    <mergeCell ref="C19:D19"/>
    <mergeCell ref="A20:B20"/>
    <mergeCell ref="C20:D20"/>
    <mergeCell ref="A21:B21"/>
    <mergeCell ref="C21:D21"/>
    <mergeCell ref="G26:H26"/>
    <mergeCell ref="F27:I27"/>
    <mergeCell ref="K27:L27"/>
  </mergeCells>
  <conditionalFormatting sqref="B24:B25">
    <cfRule type="containsBlanks" dxfId="5" priority="2">
      <formula>LEN(TRIM(B24))=0</formula>
    </cfRule>
  </conditionalFormatting>
  <conditionalFormatting sqref="C18:D21">
    <cfRule type="containsBlanks" dxfId="4" priority="1">
      <formula>LEN(TRIM(C18))=0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11</vt:i4>
      </vt:variant>
    </vt:vector>
  </HeadingPairs>
  <TitlesOfParts>
    <vt:vector size="22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 Príloha č. 6 - časť 1</vt:lpstr>
      <vt:lpstr> Príloha č. 6 - časť 2</vt:lpstr>
      <vt:lpstr>Príloha č. 7 - časť 1</vt:lpstr>
      <vt:lpstr>Príloha č. 7 - časť 2 </vt:lpstr>
      <vt:lpstr>Príloha č. 8</vt:lpstr>
      <vt:lpstr>' Príloha č. 6 - časť 1'!Oblasť_tlače</vt:lpstr>
      <vt:lpstr>' Príloha č. 6 - časť 2'!Oblasť_tlače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7 - časť 1'!Oblasť_tlače</vt:lpstr>
      <vt:lpstr>'Príloha č. 7 - časť 2 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2024-01-17T09:05:10Z</cp:lastPrinted>
  <dcterms:created xsi:type="dcterms:W3CDTF">2015-02-18T09:10:07Z</dcterms:created>
  <dcterms:modified xsi:type="dcterms:W3CDTF">2024-01-18T10:26:36Z</dcterms:modified>
</cp:coreProperties>
</file>