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l.koniarski\Desktop\Praca\Lata pracy pliki\2024\Przetarg\Kosztorysy\"/>
    </mc:Choice>
  </mc:AlternateContent>
  <bookViews>
    <workbookView xWindow="0" yWindow="0" windowWidth="28800" windowHeight="12180"/>
  </bookViews>
  <sheets>
    <sheet name="Formularz ofertowy" sheetId="3" r:id="rId1"/>
  </sheets>
  <calcPr calcId="162913"/>
</workbook>
</file>

<file path=xl/calcChain.xml><?xml version="1.0" encoding="utf-8"?>
<calcChain xmlns="http://schemas.openxmlformats.org/spreadsheetml/2006/main">
  <c r="F79" i="3" l="1"/>
  <c r="F78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50" i="3"/>
  <c r="L47" i="3"/>
  <c r="L42" i="3"/>
  <c r="L37" i="3"/>
  <c r="L32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50" i="3"/>
  <c r="K47" i="3"/>
  <c r="K42" i="3"/>
  <c r="K37" i="3"/>
  <c r="K32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50" i="3"/>
  <c r="I47" i="3"/>
  <c r="I42" i="3"/>
  <c r="I37" i="3"/>
  <c r="I32" i="3"/>
</calcChain>
</file>

<file path=xl/sharedStrings.xml><?xml version="1.0" encoding="utf-8"?>
<sst xmlns="http://schemas.openxmlformats.org/spreadsheetml/2006/main" count="212" uniqueCount="135">
  <si>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</si>
  <si>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</si>
  <si>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</si>
  <si>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</si>
  <si>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</si>
  <si>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</si>
  <si>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</si>
  <si>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</si>
  <si>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</si>
  <si>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</si>
  <si>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</si>
  <si>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</si>
  <si>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</si>
  <si>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</si>
  <si>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</si>
  <si>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19</t>
  </si>
  <si>
    <t>WPOD-N</t>
  </si>
  <si>
    <t>Wycinanie podszytów i podrostów (teren równy lub falisty)</t>
  </si>
  <si>
    <t>HA</t>
  </si>
  <si>
    <t xml:space="preserve"> 21</t>
  </si>
  <si>
    <t>WPOD-BN</t>
  </si>
  <si>
    <t>Wycinanie podszytów i podrostów w cięciach rębnych z pozostawieniem na powierzchni, bez znoszenia i układania w stosy (teren równy lub falisty)</t>
  </si>
  <si>
    <t xml:space="preserve"> 23</t>
  </si>
  <si>
    <t>PPOD N</t>
  </si>
  <si>
    <t>Wyniesienie wyciętych podszytów (teren równy lub falisty)</t>
  </si>
  <si>
    <t xml:space="preserve"> 52</t>
  </si>
  <si>
    <t>WYK-TAL40</t>
  </si>
  <si>
    <t>Zdarcie pokrywy na talerzach 40 cm x 40 cm</t>
  </si>
  <si>
    <t>TSZT</t>
  </si>
  <si>
    <t xml:space="preserve"> 59</t>
  </si>
  <si>
    <t>PRZ-TALSA</t>
  </si>
  <si>
    <t>Przekopanie gleby na talerzach w miejscu sadzenia</t>
  </si>
  <si>
    <t xml:space="preserve"> 69</t>
  </si>
  <si>
    <t>WYK-PA5CZ</t>
  </si>
  <si>
    <t>Wyorywanie bruzd pługiem leśnym na pow. do 0,50 ha (np. gniazda)</t>
  </si>
  <si>
    <t>KMTR</t>
  </si>
  <si>
    <t>103</t>
  </si>
  <si>
    <t>SAD-BRYŁ</t>
  </si>
  <si>
    <t>Sadzenie sadzonek z zakrytym systemem korzeniowym</t>
  </si>
  <si>
    <t>104</t>
  </si>
  <si>
    <t>POP-BRYŁ</t>
  </si>
  <si>
    <t>Sadzenie sadzonek z zakrytym systemem korzeniowym w poprawkach i uzupełnieniach</t>
  </si>
  <si>
    <t>111</t>
  </si>
  <si>
    <t>DOW-SADZ</t>
  </si>
  <si>
    <t>Dowóz sadzonek</t>
  </si>
  <si>
    <t>116</t>
  </si>
  <si>
    <t>KOSZ UB</t>
  </si>
  <si>
    <t>Wykaszanie chwastów w uprawach i usuwanie zbędnych nalotów - stopień trudności III i IV</t>
  </si>
  <si>
    <t>117</t>
  </si>
  <si>
    <t>KOSZ UC</t>
  </si>
  <si>
    <t>Wykaszanie chwastów w uprawach i usuwanie zbędnych nalotów - stopień trudności V i VI</t>
  </si>
  <si>
    <t>120</t>
  </si>
  <si>
    <t>CW-W</t>
  </si>
  <si>
    <t>Czyszczenia wczesne</t>
  </si>
  <si>
    <t>124</t>
  </si>
  <si>
    <t>CP-W</t>
  </si>
  <si>
    <t>Czyszczenia późne</t>
  </si>
  <si>
    <t>125</t>
  </si>
  <si>
    <t>ZAB-REPEL</t>
  </si>
  <si>
    <t>Zabezpieczenie upraw przed zwierzyną przy użyciu repelentów</t>
  </si>
  <si>
    <t>138</t>
  </si>
  <si>
    <t>PUŁF</t>
  </si>
  <si>
    <t>Wykładanie lub zdejmowanie pułapek feromonowych na szkodniki wtórne</t>
  </si>
  <si>
    <t>SZT</t>
  </si>
  <si>
    <t>147</t>
  </si>
  <si>
    <t>GRODZ-SN</t>
  </si>
  <si>
    <t>Grodzenie upraw przed zwierzyną siatką</t>
  </si>
  <si>
    <t>HM</t>
  </si>
  <si>
    <t>151</t>
  </si>
  <si>
    <t>WYK-SLUPL</t>
  </si>
  <si>
    <t>Przygotowanie słupków liściastych</t>
  </si>
  <si>
    <t>153</t>
  </si>
  <si>
    <t>GRODZ-DEM</t>
  </si>
  <si>
    <t>Demontaż (likwidacja) ogrodzeń</t>
  </si>
  <si>
    <t>154</t>
  </si>
  <si>
    <t>K GRODZEŃ</t>
  </si>
  <si>
    <t>Naprawa (konserwacja) ogrodzeń upraw leśnych</t>
  </si>
  <si>
    <t>H</t>
  </si>
  <si>
    <t>171</t>
  </si>
  <si>
    <t>PPOŻ-PORZ</t>
  </si>
  <si>
    <t>Porządkowanie terenów na pasach przeciwpożarowych</t>
  </si>
  <si>
    <t>174</t>
  </si>
  <si>
    <t>DOZ DOG</t>
  </si>
  <si>
    <t>Prace wykonywane ręcznie przy dogaszaniu i dozorowaniu pożarzysk</t>
  </si>
  <si>
    <t>391</t>
  </si>
  <si>
    <t>ZB-NASLP</t>
  </si>
  <si>
    <t>Zbiór nasion lipy</t>
  </si>
  <si>
    <t>KG</t>
  </si>
  <si>
    <t>396</t>
  </si>
  <si>
    <t>GODZ RH8</t>
  </si>
  <si>
    <t>Prace wykonywane ręcznie</t>
  </si>
  <si>
    <t>397</t>
  </si>
  <si>
    <t>GODZ PILA</t>
  </si>
  <si>
    <t>Prace wykonywane ręcznie z użyciem pilarki</t>
  </si>
  <si>
    <t>398</t>
  </si>
  <si>
    <t>GODZ RU8</t>
  </si>
  <si>
    <t>Prace godzinowe ręczne z urządzeniem</t>
  </si>
  <si>
    <t>403</t>
  </si>
  <si>
    <t>GODZ MH8</t>
  </si>
  <si>
    <t>Prace wykonywane innym sprzętem mechaniczny</t>
  </si>
  <si>
    <t>404</t>
  </si>
  <si>
    <t>GODZ MH23</t>
  </si>
  <si>
    <t>Cena łączna netto w PLN</t>
  </si>
  <si>
    <t>Cena łączna brutto w PLN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</si>
  <si>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</si>
  <si>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</si>
  <si>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</si>
  <si>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</si>
  <si>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Prudnik</t>
  </si>
  <si>
    <t xml:space="preserve">48-200 Prudnik; Dąbrowskiego;34               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</si>
  <si>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</si>
  <si>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</si>
  <si>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</si>
  <si>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</si>
  <si>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</si>
  <si>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</si>
  <si>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</si>
  <si>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</si>
  <si>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</si>
  <si>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</si>
  <si>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FORMULARZ OFERTOWY</t>
  </si>
  <si>
    <t>Odpowiadając na ogłoszenie o przetargu nieograniczonym na „Wykonywanie usług z zakresu gospodarki leśnej na terenie Nadleśnictwa Prudnik w roku 2024''  składamy niniejszym ofertę na pakiet III tego zamówienia:</t>
  </si>
  <si>
    <t xml:space="preserve">1.  Za wykonanie przedmiotu zamówienia w tym Pakiecie oferujemy następujące wynagrodzenie brutto: _____________________ PLN. 
2. Wynagrodzenie zaoferowane w pkt 1 powyżej wynika z poniższego Kosztorysu Ofertowego i stanowi sumę wartości całkowitych brutto za poszczególne pozycje (prace) tworzące ten Pakiet:
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</si>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</sst>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b/>
      <sz val="10"/>
      <color rgb="FF333333"/>
      <name val="Arial"/>
      <family val="2"/>
      <charset val="238"/>
    </font>
    <font>
      <b/>
      <sz val="9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4" fillId="2" borderId="0" xfId="0" applyNumberFormat="1" applyFont="1" applyFill="1" applyAlignment="1">
      <alignment horizontal="center" vertical="top"/>
    </xf>
    <xf numFmtId="49" fontId="9" fillId="2" borderId="0" xfId="0" applyNumberFormat="1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right" vertical="top"/>
    </xf>
    <xf numFmtId="49" fontId="2" fillId="2" borderId="3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/>
    </xf>
    <xf numFmtId="0" fontId="6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9" fillId="2" borderId="0" xfId="0" applyNumberFormat="1" applyFont="1" applyFill="1" applyAlignment="1">
      <alignment vertical="center"/>
    </xf>
    <xf numFmtId="2" fontId="1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2" fontId="10" fillId="2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18"/>
  <sheetViews>
    <sheetView tabSelected="1" topLeftCell="A10" workbookViewId="0">
      <selection activeCell="W79" sqref="W79"/>
    </sheetView>
  </sheetViews>
  <sheetFormatPr defaultRowHeight="1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6" t="s">
        <v>119</v>
      </c>
      <c r="J2" s="16"/>
      <c r="K2" s="16"/>
      <c r="L2" s="16"/>
      <c r="M2" s="16"/>
      <c r="N2" s="16"/>
      <c r="O2" s="16"/>
    </row>
    <row r="3" spans="2:15" s="1" customFormat="1" ht="28.7" customHeight="1" x14ac:dyDescent="0.2"/>
    <row r="4" spans="2:15" s="1" customFormat="1" ht="2.65" customHeight="1" x14ac:dyDescent="0.2">
      <c r="B4" s="12"/>
      <c r="C4" s="12"/>
      <c r="D4" s="12"/>
    </row>
    <row r="5" spans="2:15" s="1" customFormat="1" ht="28.7" customHeight="1" x14ac:dyDescent="0.2"/>
    <row r="6" spans="2:15" s="1" customFormat="1" ht="2.65" customHeight="1" x14ac:dyDescent="0.2">
      <c r="B6" s="12"/>
      <c r="C6" s="12"/>
      <c r="D6" s="12"/>
    </row>
    <row r="7" spans="2:15" s="1" customFormat="1" ht="28.7" customHeight="1" x14ac:dyDescent="0.2"/>
    <row r="8" spans="2:15" s="1" customFormat="1" ht="5.25" customHeight="1" x14ac:dyDescent="0.2">
      <c r="B8" s="12"/>
      <c r="C8" s="12"/>
      <c r="D8" s="12"/>
    </row>
    <row r="9" spans="2:15" s="1" customFormat="1" ht="4.3499999999999996" customHeight="1" x14ac:dyDescent="0.2"/>
    <row r="10" spans="2:15" s="1" customFormat="1" ht="6.95" customHeight="1" x14ac:dyDescent="0.2">
      <c r="B10" s="9" t="s">
        <v>104</v>
      </c>
      <c r="C10" s="9"/>
      <c r="D10" s="9"/>
    </row>
    <row r="11" spans="2:15" s="1" customFormat="1" ht="12.2" customHeight="1" x14ac:dyDescent="0.2">
      <c r="B11" s="9"/>
      <c r="C11" s="9"/>
      <c r="D11" s="9"/>
      <c r="G11" s="15" t="s">
        <v>105</v>
      </c>
      <c r="H11" s="15"/>
      <c r="I11" s="15"/>
      <c r="J11" s="15"/>
      <c r="K11" s="15"/>
      <c r="L11" s="15"/>
      <c r="M11" s="15"/>
      <c r="N11" s="15"/>
    </row>
    <row r="12" spans="2:15" s="1" customFormat="1" ht="7.9" customHeight="1" x14ac:dyDescent="0.2">
      <c r="G12" s="15"/>
      <c r="H12" s="15"/>
      <c r="I12" s="15"/>
      <c r="J12" s="15"/>
      <c r="K12" s="15"/>
      <c r="L12" s="15"/>
      <c r="M12" s="15"/>
      <c r="N12" s="15"/>
    </row>
    <row r="13" spans="2:15" s="1" customFormat="1" ht="20.25" customHeight="1" x14ac:dyDescent="0.2"/>
    <row r="14" spans="2:15" s="1" customFormat="1" ht="24" customHeight="1" x14ac:dyDescent="0.2">
      <c r="E14" s="14" t="s">
        <v>120</v>
      </c>
      <c r="F14" s="14"/>
      <c r="G14" s="14"/>
    </row>
    <row r="15" spans="2:15" s="1" customFormat="1" ht="43.15" customHeight="1" x14ac:dyDescent="0.2"/>
    <row r="16" spans="2:15" s="1" customFormat="1" ht="20.85" customHeight="1" x14ac:dyDescent="0.2">
      <c r="B16" s="25" t="s">
        <v>106</v>
      </c>
      <c r="C16" s="25"/>
    </row>
    <row r="17" spans="2:13" s="1" customFormat="1" ht="2.65" customHeight="1" x14ac:dyDescent="0.2"/>
    <row r="18" spans="2:13" s="1" customFormat="1" ht="20.85" customHeight="1" x14ac:dyDescent="0.2">
      <c r="B18" s="25" t="s">
        <v>107</v>
      </c>
      <c r="C18" s="25"/>
    </row>
    <row r="19" spans="2:13" s="1" customFormat="1" ht="2.65" customHeight="1" x14ac:dyDescent="0.2"/>
    <row r="20" spans="2:13" s="1" customFormat="1" ht="20.85" customHeight="1" x14ac:dyDescent="0.2">
      <c r="B20" s="25" t="s">
        <v>108</v>
      </c>
      <c r="C20" s="25"/>
    </row>
    <row r="21" spans="2:13" s="1" customFormat="1" ht="2.65" customHeight="1" x14ac:dyDescent="0.2"/>
    <row r="22" spans="2:13" s="1" customFormat="1" ht="20.85" customHeight="1" x14ac:dyDescent="0.2">
      <c r="B22" s="25" t="s">
        <v>109</v>
      </c>
      <c r="C22" s="25"/>
    </row>
    <row r="23" spans="2:13" s="1" customFormat="1" ht="34.700000000000003" customHeight="1" x14ac:dyDescent="0.2"/>
    <row r="24" spans="2:13" s="1" customFormat="1" ht="50.1" customHeight="1" x14ac:dyDescent="0.2">
      <c r="B24" s="11" t="s">
        <v>121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2:13" s="1" customFormat="1" ht="2.65" customHeight="1" x14ac:dyDescent="0.2"/>
    <row r="26" spans="2:13" s="1" customFormat="1" ht="53.25" customHeight="1" x14ac:dyDescent="0.2">
      <c r="B26" s="19" t="s">
        <v>122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0" t="s">
        <v>110</v>
      </c>
      <c r="C29" s="10"/>
      <c r="D29" s="10"/>
      <c r="E29" s="10"/>
      <c r="F29" s="10"/>
      <c r="G29" s="10"/>
      <c r="H29" s="10"/>
      <c r="I29" s="10"/>
      <c r="J29" s="10"/>
      <c r="K29" s="10"/>
    </row>
    <row r="30" spans="2:13" s="1" customFormat="1" ht="5.25" customHeight="1" x14ac:dyDescent="0.2"/>
    <row r="31" spans="2:13" s="1" customFormat="1" ht="53.25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24" t="s">
        <v>10</v>
      </c>
      <c r="M31" s="24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1551</v>
      </c>
      <c r="H32" s="26"/>
      <c r="I32" s="26">
        <f>G32*H32</f>
        <v>0</v>
      </c>
      <c r="J32" s="5">
        <v>8</v>
      </c>
      <c r="K32" s="26">
        <f>I32*(J32/100)</f>
        <v>0</v>
      </c>
      <c r="L32" s="27">
        <f>I32+K32</f>
        <v>0</v>
      </c>
      <c r="M32" s="27"/>
    </row>
    <row r="33" spans="2:13" s="1" customFormat="1" ht="3.2" customHeight="1" x14ac:dyDescent="0.2"/>
    <row r="34" spans="2:13" s="1" customFormat="1" ht="18.2" customHeight="1" x14ac:dyDescent="0.2">
      <c r="B34" s="10" t="s">
        <v>111</v>
      </c>
      <c r="C34" s="10"/>
      <c r="D34" s="10"/>
      <c r="E34" s="10"/>
      <c r="F34" s="10"/>
      <c r="G34" s="10"/>
      <c r="H34" s="10"/>
      <c r="I34" s="10"/>
      <c r="J34" s="10"/>
      <c r="K34" s="10"/>
    </row>
    <row r="35" spans="2:13" s="1" customFormat="1" ht="5.25" customHeight="1" x14ac:dyDescent="0.2"/>
    <row r="36" spans="2:13" s="1" customFormat="1" ht="54.75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24" t="s">
        <v>10</v>
      </c>
      <c r="M36" s="24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2536</v>
      </c>
      <c r="H37" s="26"/>
      <c r="I37" s="26">
        <f>G37*H37</f>
        <v>0</v>
      </c>
      <c r="J37" s="5">
        <v>8</v>
      </c>
      <c r="K37" s="26">
        <f>I37*(J37/100)</f>
        <v>0</v>
      </c>
      <c r="L37" s="27">
        <f>I37+K37</f>
        <v>0</v>
      </c>
      <c r="M37" s="27"/>
    </row>
    <row r="38" spans="2:13" s="1" customFormat="1" ht="3.2" customHeight="1" x14ac:dyDescent="0.2"/>
    <row r="39" spans="2:13" s="1" customFormat="1" ht="18.2" customHeight="1" x14ac:dyDescent="0.2">
      <c r="B39" s="10" t="s">
        <v>112</v>
      </c>
      <c r="C39" s="10"/>
      <c r="D39" s="10"/>
      <c r="E39" s="10"/>
      <c r="F39" s="10"/>
      <c r="G39" s="10"/>
      <c r="H39" s="10"/>
      <c r="I39" s="10"/>
      <c r="J39" s="10"/>
      <c r="K39" s="10"/>
    </row>
    <row r="40" spans="2:13" s="1" customFormat="1" ht="5.25" customHeight="1" x14ac:dyDescent="0.2"/>
    <row r="41" spans="2:13" s="1" customFormat="1" ht="57.75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24" t="s">
        <v>10</v>
      </c>
      <c r="M41" s="24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747</v>
      </c>
      <c r="H42" s="26"/>
      <c r="I42" s="26">
        <f>G42*H42</f>
        <v>0</v>
      </c>
      <c r="J42" s="5">
        <v>8</v>
      </c>
      <c r="K42" s="26">
        <f>I42*(J42/100)</f>
        <v>0</v>
      </c>
      <c r="L42" s="27">
        <f>I42+K42</f>
        <v>0</v>
      </c>
      <c r="M42" s="27"/>
    </row>
    <row r="43" spans="2:13" s="1" customFormat="1" ht="3.2" customHeight="1" x14ac:dyDescent="0.2"/>
    <row r="44" spans="2:13" s="1" customFormat="1" ht="18.2" customHeight="1" x14ac:dyDescent="0.2">
      <c r="B44" s="10" t="s">
        <v>113</v>
      </c>
      <c r="C44" s="10"/>
      <c r="D44" s="10"/>
      <c r="E44" s="10"/>
      <c r="F44" s="10"/>
      <c r="G44" s="10"/>
      <c r="H44" s="10"/>
      <c r="I44" s="10"/>
      <c r="J44" s="10"/>
      <c r="K44" s="10"/>
    </row>
    <row r="45" spans="2:13" s="1" customFormat="1" ht="5.25" customHeight="1" x14ac:dyDescent="0.2"/>
    <row r="46" spans="2:13" s="1" customFormat="1" ht="53.25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24" t="s">
        <v>10</v>
      </c>
      <c r="M46" s="24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305</v>
      </c>
      <c r="H47" s="26"/>
      <c r="I47" s="26">
        <f>G47*H47</f>
        <v>0</v>
      </c>
      <c r="J47" s="5">
        <v>8</v>
      </c>
      <c r="K47" s="26">
        <f>I47*(J47/100)</f>
        <v>0</v>
      </c>
      <c r="L47" s="27">
        <f>I47+K47</f>
        <v>0</v>
      </c>
      <c r="M47" s="27"/>
    </row>
    <row r="48" spans="2:13" s="1" customFormat="1" ht="9" customHeight="1" x14ac:dyDescent="0.2"/>
    <row r="49" spans="2:13" s="1" customFormat="1" ht="56.25" customHeight="1" x14ac:dyDescent="0.2">
      <c r="B49" s="2" t="s">
        <v>0</v>
      </c>
      <c r="C49" s="3" t="s">
        <v>1</v>
      </c>
      <c r="D49" s="4" t="s">
        <v>2</v>
      </c>
      <c r="E49" s="4" t="s">
        <v>3</v>
      </c>
      <c r="F49" s="4" t="s">
        <v>4</v>
      </c>
      <c r="G49" s="4" t="s">
        <v>5</v>
      </c>
      <c r="H49" s="4" t="s">
        <v>6</v>
      </c>
      <c r="I49" s="3" t="s">
        <v>7</v>
      </c>
      <c r="J49" s="4" t="s">
        <v>8</v>
      </c>
      <c r="K49" s="4" t="s">
        <v>9</v>
      </c>
      <c r="L49" s="24" t="s">
        <v>10</v>
      </c>
      <c r="M49" s="24"/>
    </row>
    <row r="50" spans="2:13" s="1" customFormat="1" ht="19.7" customHeight="1" x14ac:dyDescent="0.2">
      <c r="B50" s="5">
        <v>5</v>
      </c>
      <c r="C50" s="6" t="s">
        <v>15</v>
      </c>
      <c r="D50" s="6" t="s">
        <v>16</v>
      </c>
      <c r="E50" s="7" t="s">
        <v>17</v>
      </c>
      <c r="F50" s="6" t="s">
        <v>18</v>
      </c>
      <c r="G50" s="8">
        <v>7.82</v>
      </c>
      <c r="H50" s="26"/>
      <c r="I50" s="26">
        <f>G50*H50</f>
        <v>0</v>
      </c>
      <c r="J50" s="5">
        <v>8</v>
      </c>
      <c r="K50" s="26">
        <f>I50*(J50/100)</f>
        <v>0</v>
      </c>
      <c r="L50" s="27">
        <f>I50+K50</f>
        <v>0</v>
      </c>
      <c r="M50" s="27"/>
    </row>
    <row r="51" spans="2:13" s="1" customFormat="1" ht="38.85" customHeight="1" x14ac:dyDescent="0.2">
      <c r="B51" s="5">
        <v>6</v>
      </c>
      <c r="C51" s="6" t="s">
        <v>19</v>
      </c>
      <c r="D51" s="6" t="s">
        <v>20</v>
      </c>
      <c r="E51" s="7" t="s">
        <v>21</v>
      </c>
      <c r="F51" s="6" t="s">
        <v>18</v>
      </c>
      <c r="G51" s="8">
        <v>0.85</v>
      </c>
      <c r="H51" s="26"/>
      <c r="I51" s="26">
        <f t="shared" ref="I51:I76" si="0">G51*H51</f>
        <v>0</v>
      </c>
      <c r="J51" s="5">
        <v>8</v>
      </c>
      <c r="K51" s="26">
        <f t="shared" ref="K51:K76" si="1">I51*(J51/100)</f>
        <v>0</v>
      </c>
      <c r="L51" s="27">
        <f t="shared" ref="L51:L76" si="2">I51+K51</f>
        <v>0</v>
      </c>
      <c r="M51" s="27"/>
    </row>
    <row r="52" spans="2:13" s="1" customFormat="1" ht="19.7" customHeight="1" x14ac:dyDescent="0.2">
      <c r="B52" s="5">
        <v>7</v>
      </c>
      <c r="C52" s="6" t="s">
        <v>22</v>
      </c>
      <c r="D52" s="6" t="s">
        <v>23</v>
      </c>
      <c r="E52" s="7" t="s">
        <v>24</v>
      </c>
      <c r="F52" s="6" t="s">
        <v>18</v>
      </c>
      <c r="G52" s="8">
        <v>2.96</v>
      </c>
      <c r="H52" s="26"/>
      <c r="I52" s="26">
        <f t="shared" si="0"/>
        <v>0</v>
      </c>
      <c r="J52" s="5">
        <v>8</v>
      </c>
      <c r="K52" s="26">
        <f t="shared" si="1"/>
        <v>0</v>
      </c>
      <c r="L52" s="27">
        <f t="shared" si="2"/>
        <v>0</v>
      </c>
      <c r="M52" s="27"/>
    </row>
    <row r="53" spans="2:13" s="1" customFormat="1" ht="19.7" customHeight="1" x14ac:dyDescent="0.2">
      <c r="B53" s="5">
        <v>8</v>
      </c>
      <c r="C53" s="6" t="s">
        <v>25</v>
      </c>
      <c r="D53" s="6" t="s">
        <v>26</v>
      </c>
      <c r="E53" s="7" t="s">
        <v>27</v>
      </c>
      <c r="F53" s="6" t="s">
        <v>28</v>
      </c>
      <c r="G53" s="8">
        <v>1</v>
      </c>
      <c r="H53" s="26"/>
      <c r="I53" s="26">
        <f t="shared" si="0"/>
        <v>0</v>
      </c>
      <c r="J53" s="5">
        <v>8</v>
      </c>
      <c r="K53" s="26">
        <f t="shared" si="1"/>
        <v>0</v>
      </c>
      <c r="L53" s="27">
        <f t="shared" si="2"/>
        <v>0</v>
      </c>
      <c r="M53" s="27"/>
    </row>
    <row r="54" spans="2:13" s="1" customFormat="1" ht="19.7" customHeight="1" x14ac:dyDescent="0.2">
      <c r="B54" s="5">
        <v>9</v>
      </c>
      <c r="C54" s="6" t="s">
        <v>29</v>
      </c>
      <c r="D54" s="6" t="s">
        <v>30</v>
      </c>
      <c r="E54" s="7" t="s">
        <v>31</v>
      </c>
      <c r="F54" s="6" t="s">
        <v>28</v>
      </c>
      <c r="G54" s="8">
        <v>1</v>
      </c>
      <c r="H54" s="26"/>
      <c r="I54" s="26">
        <f t="shared" si="0"/>
        <v>0</v>
      </c>
      <c r="J54" s="5">
        <v>8</v>
      </c>
      <c r="K54" s="26">
        <f t="shared" si="1"/>
        <v>0</v>
      </c>
      <c r="L54" s="27">
        <f t="shared" si="2"/>
        <v>0</v>
      </c>
      <c r="M54" s="27"/>
    </row>
    <row r="55" spans="2:13" s="1" customFormat="1" ht="28.7" customHeight="1" x14ac:dyDescent="0.2">
      <c r="B55" s="5">
        <v>10</v>
      </c>
      <c r="C55" s="6" t="s">
        <v>32</v>
      </c>
      <c r="D55" s="6" t="s">
        <v>33</v>
      </c>
      <c r="E55" s="7" t="s">
        <v>34</v>
      </c>
      <c r="F55" s="6" t="s">
        <v>35</v>
      </c>
      <c r="G55" s="8">
        <v>1.4</v>
      </c>
      <c r="H55" s="26"/>
      <c r="I55" s="26">
        <f t="shared" si="0"/>
        <v>0</v>
      </c>
      <c r="J55" s="5">
        <v>8</v>
      </c>
      <c r="K55" s="26">
        <f t="shared" si="1"/>
        <v>0</v>
      </c>
      <c r="L55" s="27">
        <f t="shared" si="2"/>
        <v>0</v>
      </c>
      <c r="M55" s="27"/>
    </row>
    <row r="56" spans="2:13" s="1" customFormat="1" ht="19.7" customHeight="1" x14ac:dyDescent="0.2">
      <c r="B56" s="5">
        <v>11</v>
      </c>
      <c r="C56" s="6" t="s">
        <v>36</v>
      </c>
      <c r="D56" s="6" t="s">
        <v>37</v>
      </c>
      <c r="E56" s="7" t="s">
        <v>38</v>
      </c>
      <c r="F56" s="6" t="s">
        <v>28</v>
      </c>
      <c r="G56" s="8">
        <v>3.34</v>
      </c>
      <c r="H56" s="26"/>
      <c r="I56" s="26">
        <f t="shared" si="0"/>
        <v>0</v>
      </c>
      <c r="J56" s="5">
        <v>8</v>
      </c>
      <c r="K56" s="26">
        <f t="shared" si="1"/>
        <v>0</v>
      </c>
      <c r="L56" s="27">
        <f t="shared" si="2"/>
        <v>0</v>
      </c>
      <c r="M56" s="27"/>
    </row>
    <row r="57" spans="2:13" s="1" customFormat="1" ht="28.7" customHeight="1" x14ac:dyDescent="0.2">
      <c r="B57" s="5">
        <v>12</v>
      </c>
      <c r="C57" s="6" t="s">
        <v>39</v>
      </c>
      <c r="D57" s="6" t="s">
        <v>40</v>
      </c>
      <c r="E57" s="7" t="s">
        <v>41</v>
      </c>
      <c r="F57" s="6" t="s">
        <v>28</v>
      </c>
      <c r="G57" s="8">
        <v>1.8</v>
      </c>
      <c r="H57" s="26"/>
      <c r="I57" s="26">
        <f t="shared" si="0"/>
        <v>0</v>
      </c>
      <c r="J57" s="5">
        <v>8</v>
      </c>
      <c r="K57" s="26">
        <f t="shared" si="1"/>
        <v>0</v>
      </c>
      <c r="L57" s="27">
        <f t="shared" si="2"/>
        <v>0</v>
      </c>
      <c r="M57" s="27"/>
    </row>
    <row r="58" spans="2:13" s="1" customFormat="1" ht="19.7" customHeight="1" x14ac:dyDescent="0.2">
      <c r="B58" s="5">
        <v>13</v>
      </c>
      <c r="C58" s="6" t="s">
        <v>42</v>
      </c>
      <c r="D58" s="6" t="s">
        <v>43</v>
      </c>
      <c r="E58" s="7" t="s">
        <v>44</v>
      </c>
      <c r="F58" s="6" t="s">
        <v>28</v>
      </c>
      <c r="G58" s="8">
        <v>2.14</v>
      </c>
      <c r="H58" s="26"/>
      <c r="I58" s="26">
        <f t="shared" si="0"/>
        <v>0</v>
      </c>
      <c r="J58" s="5">
        <v>8</v>
      </c>
      <c r="K58" s="26">
        <f t="shared" si="1"/>
        <v>0</v>
      </c>
      <c r="L58" s="27">
        <f t="shared" si="2"/>
        <v>0</v>
      </c>
      <c r="M58" s="27"/>
    </row>
    <row r="59" spans="2:13" s="1" customFormat="1" ht="28.7" customHeight="1" x14ac:dyDescent="0.2">
      <c r="B59" s="5">
        <v>14</v>
      </c>
      <c r="C59" s="6" t="s">
        <v>45</v>
      </c>
      <c r="D59" s="6" t="s">
        <v>46</v>
      </c>
      <c r="E59" s="7" t="s">
        <v>47</v>
      </c>
      <c r="F59" s="6" t="s">
        <v>18</v>
      </c>
      <c r="G59" s="8">
        <v>3.2</v>
      </c>
      <c r="H59" s="26"/>
      <c r="I59" s="26">
        <f t="shared" si="0"/>
        <v>0</v>
      </c>
      <c r="J59" s="5">
        <v>8</v>
      </c>
      <c r="K59" s="26">
        <f t="shared" si="1"/>
        <v>0</v>
      </c>
      <c r="L59" s="27">
        <f t="shared" si="2"/>
        <v>0</v>
      </c>
      <c r="M59" s="27"/>
    </row>
    <row r="60" spans="2:13" s="1" customFormat="1" ht="28.7" customHeight="1" x14ac:dyDescent="0.2">
      <c r="B60" s="5">
        <v>15</v>
      </c>
      <c r="C60" s="6" t="s">
        <v>48</v>
      </c>
      <c r="D60" s="6" t="s">
        <v>49</v>
      </c>
      <c r="E60" s="7" t="s">
        <v>50</v>
      </c>
      <c r="F60" s="6" t="s">
        <v>18</v>
      </c>
      <c r="G60" s="8">
        <v>5.39</v>
      </c>
      <c r="H60" s="26"/>
      <c r="I60" s="26">
        <f t="shared" si="0"/>
        <v>0</v>
      </c>
      <c r="J60" s="5">
        <v>8</v>
      </c>
      <c r="K60" s="26">
        <f t="shared" si="1"/>
        <v>0</v>
      </c>
      <c r="L60" s="27">
        <f t="shared" si="2"/>
        <v>0</v>
      </c>
      <c r="M60" s="27"/>
    </row>
    <row r="61" spans="2:13" s="1" customFormat="1" ht="19.7" customHeight="1" x14ac:dyDescent="0.2">
      <c r="B61" s="5">
        <v>16</v>
      </c>
      <c r="C61" s="6" t="s">
        <v>51</v>
      </c>
      <c r="D61" s="6" t="s">
        <v>52</v>
      </c>
      <c r="E61" s="7" t="s">
        <v>53</v>
      </c>
      <c r="F61" s="6" t="s">
        <v>18</v>
      </c>
      <c r="G61" s="8">
        <v>5.1100000000000003</v>
      </c>
      <c r="H61" s="26"/>
      <c r="I61" s="26">
        <f t="shared" si="0"/>
        <v>0</v>
      </c>
      <c r="J61" s="5">
        <v>8</v>
      </c>
      <c r="K61" s="26">
        <f t="shared" si="1"/>
        <v>0</v>
      </c>
      <c r="L61" s="27">
        <f t="shared" si="2"/>
        <v>0</v>
      </c>
      <c r="M61" s="27"/>
    </row>
    <row r="62" spans="2:13" s="1" customFormat="1" ht="19.7" customHeight="1" x14ac:dyDescent="0.2">
      <c r="B62" s="5">
        <v>17</v>
      </c>
      <c r="C62" s="6" t="s">
        <v>54</v>
      </c>
      <c r="D62" s="6" t="s">
        <v>55</v>
      </c>
      <c r="E62" s="7" t="s">
        <v>56</v>
      </c>
      <c r="F62" s="6" t="s">
        <v>18</v>
      </c>
      <c r="G62" s="8">
        <v>25.82</v>
      </c>
      <c r="H62" s="26"/>
      <c r="I62" s="26">
        <f t="shared" si="0"/>
        <v>0</v>
      </c>
      <c r="J62" s="5">
        <v>8</v>
      </c>
      <c r="K62" s="26">
        <f t="shared" si="1"/>
        <v>0</v>
      </c>
      <c r="L62" s="27">
        <f t="shared" si="2"/>
        <v>0</v>
      </c>
      <c r="M62" s="27"/>
    </row>
    <row r="63" spans="2:13" s="1" customFormat="1" ht="28.7" customHeight="1" x14ac:dyDescent="0.2">
      <c r="B63" s="5">
        <v>18</v>
      </c>
      <c r="C63" s="6" t="s">
        <v>57</v>
      </c>
      <c r="D63" s="6" t="s">
        <v>58</v>
      </c>
      <c r="E63" s="7" t="s">
        <v>59</v>
      </c>
      <c r="F63" s="6" t="s">
        <v>18</v>
      </c>
      <c r="G63" s="8">
        <v>5.89</v>
      </c>
      <c r="H63" s="26"/>
      <c r="I63" s="26">
        <f t="shared" si="0"/>
        <v>0</v>
      </c>
      <c r="J63" s="5">
        <v>8</v>
      </c>
      <c r="K63" s="26">
        <f t="shared" si="1"/>
        <v>0</v>
      </c>
      <c r="L63" s="27">
        <f t="shared" si="2"/>
        <v>0</v>
      </c>
      <c r="M63" s="27"/>
    </row>
    <row r="64" spans="2:13" s="1" customFormat="1" ht="28.7" customHeight="1" x14ac:dyDescent="0.2">
      <c r="B64" s="5">
        <v>19</v>
      </c>
      <c r="C64" s="6" t="s">
        <v>60</v>
      </c>
      <c r="D64" s="6" t="s">
        <v>61</v>
      </c>
      <c r="E64" s="7" t="s">
        <v>62</v>
      </c>
      <c r="F64" s="6" t="s">
        <v>63</v>
      </c>
      <c r="G64" s="8">
        <v>16</v>
      </c>
      <c r="H64" s="26"/>
      <c r="I64" s="26">
        <f t="shared" si="0"/>
        <v>0</v>
      </c>
      <c r="J64" s="5">
        <v>8</v>
      </c>
      <c r="K64" s="26">
        <f t="shared" si="1"/>
        <v>0</v>
      </c>
      <c r="L64" s="27">
        <f t="shared" si="2"/>
        <v>0</v>
      </c>
      <c r="M64" s="27"/>
    </row>
    <row r="65" spans="2:13" s="1" customFormat="1" ht="19.7" customHeight="1" x14ac:dyDescent="0.2">
      <c r="B65" s="5">
        <v>20</v>
      </c>
      <c r="C65" s="6" t="s">
        <v>64</v>
      </c>
      <c r="D65" s="6" t="s">
        <v>65</v>
      </c>
      <c r="E65" s="7" t="s">
        <v>66</v>
      </c>
      <c r="F65" s="6" t="s">
        <v>67</v>
      </c>
      <c r="G65" s="8">
        <v>2</v>
      </c>
      <c r="H65" s="26"/>
      <c r="I65" s="26">
        <f t="shared" si="0"/>
        <v>0</v>
      </c>
      <c r="J65" s="5">
        <v>8</v>
      </c>
      <c r="K65" s="26">
        <f t="shared" si="1"/>
        <v>0</v>
      </c>
      <c r="L65" s="27">
        <f t="shared" si="2"/>
        <v>0</v>
      </c>
      <c r="M65" s="27"/>
    </row>
    <row r="66" spans="2:13" s="1" customFormat="1" ht="19.7" customHeight="1" x14ac:dyDescent="0.2">
      <c r="B66" s="5">
        <v>21</v>
      </c>
      <c r="C66" s="6" t="s">
        <v>68</v>
      </c>
      <c r="D66" s="6" t="s">
        <v>69</v>
      </c>
      <c r="E66" s="7" t="s">
        <v>70</v>
      </c>
      <c r="F66" s="6" t="s">
        <v>63</v>
      </c>
      <c r="G66" s="8">
        <v>70</v>
      </c>
      <c r="H66" s="26"/>
      <c r="I66" s="26">
        <f t="shared" si="0"/>
        <v>0</v>
      </c>
      <c r="J66" s="5">
        <v>8</v>
      </c>
      <c r="K66" s="26">
        <f t="shared" si="1"/>
        <v>0</v>
      </c>
      <c r="L66" s="27">
        <f t="shared" si="2"/>
        <v>0</v>
      </c>
      <c r="M66" s="27"/>
    </row>
    <row r="67" spans="2:13" s="1" customFormat="1" ht="19.7" customHeight="1" x14ac:dyDescent="0.2">
      <c r="B67" s="5">
        <v>22</v>
      </c>
      <c r="C67" s="6" t="s">
        <v>71</v>
      </c>
      <c r="D67" s="6" t="s">
        <v>72</v>
      </c>
      <c r="E67" s="7" t="s">
        <v>73</v>
      </c>
      <c r="F67" s="6" t="s">
        <v>67</v>
      </c>
      <c r="G67" s="8">
        <v>30.78</v>
      </c>
      <c r="H67" s="26"/>
      <c r="I67" s="26">
        <f t="shared" si="0"/>
        <v>0</v>
      </c>
      <c r="J67" s="5">
        <v>8</v>
      </c>
      <c r="K67" s="26">
        <f t="shared" si="1"/>
        <v>0</v>
      </c>
      <c r="L67" s="27">
        <f t="shared" si="2"/>
        <v>0</v>
      </c>
      <c r="M67" s="27"/>
    </row>
    <row r="68" spans="2:13" s="1" customFormat="1" ht="19.7" customHeight="1" x14ac:dyDescent="0.2">
      <c r="B68" s="5">
        <v>23</v>
      </c>
      <c r="C68" s="6" t="s">
        <v>74</v>
      </c>
      <c r="D68" s="6" t="s">
        <v>75</v>
      </c>
      <c r="E68" s="7" t="s">
        <v>76</v>
      </c>
      <c r="F68" s="6" t="s">
        <v>77</v>
      </c>
      <c r="G68" s="8">
        <v>123</v>
      </c>
      <c r="H68" s="26"/>
      <c r="I68" s="26">
        <f t="shared" si="0"/>
        <v>0</v>
      </c>
      <c r="J68" s="5">
        <v>8</v>
      </c>
      <c r="K68" s="26">
        <f t="shared" si="1"/>
        <v>0</v>
      </c>
      <c r="L68" s="27">
        <f t="shared" si="2"/>
        <v>0</v>
      </c>
      <c r="M68" s="27"/>
    </row>
    <row r="69" spans="2:13" s="1" customFormat="1" ht="19.7" customHeight="1" x14ac:dyDescent="0.2">
      <c r="B69" s="5">
        <v>24</v>
      </c>
      <c r="C69" s="6" t="s">
        <v>78</v>
      </c>
      <c r="D69" s="6" t="s">
        <v>79</v>
      </c>
      <c r="E69" s="7" t="s">
        <v>80</v>
      </c>
      <c r="F69" s="6" t="s">
        <v>18</v>
      </c>
      <c r="G69" s="8">
        <v>2.2200000000000002</v>
      </c>
      <c r="H69" s="26"/>
      <c r="I69" s="26">
        <f t="shared" si="0"/>
        <v>0</v>
      </c>
      <c r="J69" s="5">
        <v>8</v>
      </c>
      <c r="K69" s="26">
        <f t="shared" si="1"/>
        <v>0</v>
      </c>
      <c r="L69" s="27">
        <f t="shared" si="2"/>
        <v>0</v>
      </c>
      <c r="M69" s="27"/>
    </row>
    <row r="70" spans="2:13" s="1" customFormat="1" ht="28.7" customHeight="1" x14ac:dyDescent="0.2">
      <c r="B70" s="5">
        <v>25</v>
      </c>
      <c r="C70" s="6" t="s">
        <v>81</v>
      </c>
      <c r="D70" s="6" t="s">
        <v>82</v>
      </c>
      <c r="E70" s="7" t="s">
        <v>83</v>
      </c>
      <c r="F70" s="6" t="s">
        <v>77</v>
      </c>
      <c r="G70" s="8">
        <v>2</v>
      </c>
      <c r="H70" s="26"/>
      <c r="I70" s="26">
        <f t="shared" si="0"/>
        <v>0</v>
      </c>
      <c r="J70" s="5">
        <v>8</v>
      </c>
      <c r="K70" s="26">
        <f t="shared" si="1"/>
        <v>0</v>
      </c>
      <c r="L70" s="27">
        <f t="shared" si="2"/>
        <v>0</v>
      </c>
      <c r="M70" s="27"/>
    </row>
    <row r="71" spans="2:13" s="1" customFormat="1" ht="19.7" customHeight="1" x14ac:dyDescent="0.2">
      <c r="B71" s="5">
        <v>26</v>
      </c>
      <c r="C71" s="6" t="s">
        <v>84</v>
      </c>
      <c r="D71" s="6" t="s">
        <v>85</v>
      </c>
      <c r="E71" s="7" t="s">
        <v>86</v>
      </c>
      <c r="F71" s="6" t="s">
        <v>87</v>
      </c>
      <c r="G71" s="8">
        <v>10</v>
      </c>
      <c r="H71" s="26"/>
      <c r="I71" s="26">
        <f t="shared" si="0"/>
        <v>0</v>
      </c>
      <c r="J71" s="5">
        <v>8</v>
      </c>
      <c r="K71" s="26">
        <f t="shared" si="1"/>
        <v>0</v>
      </c>
      <c r="L71" s="27">
        <f t="shared" si="2"/>
        <v>0</v>
      </c>
      <c r="M71" s="27"/>
    </row>
    <row r="72" spans="2:13" s="1" customFormat="1" ht="19.7" customHeight="1" x14ac:dyDescent="0.2">
      <c r="B72" s="5">
        <v>27</v>
      </c>
      <c r="C72" s="6" t="s">
        <v>88</v>
      </c>
      <c r="D72" s="6" t="s">
        <v>89</v>
      </c>
      <c r="E72" s="7" t="s">
        <v>90</v>
      </c>
      <c r="F72" s="6" t="s">
        <v>77</v>
      </c>
      <c r="G72" s="8">
        <v>120</v>
      </c>
      <c r="H72" s="26"/>
      <c r="I72" s="26">
        <f t="shared" si="0"/>
        <v>0</v>
      </c>
      <c r="J72" s="5">
        <v>8</v>
      </c>
      <c r="K72" s="26">
        <f t="shared" si="1"/>
        <v>0</v>
      </c>
      <c r="L72" s="27">
        <f t="shared" si="2"/>
        <v>0</v>
      </c>
      <c r="M72" s="27"/>
    </row>
    <row r="73" spans="2:13" s="1" customFormat="1" ht="19.7" customHeight="1" x14ac:dyDescent="0.2">
      <c r="B73" s="5">
        <v>28</v>
      </c>
      <c r="C73" s="6" t="s">
        <v>91</v>
      </c>
      <c r="D73" s="6" t="s">
        <v>92</v>
      </c>
      <c r="E73" s="7" t="s">
        <v>93</v>
      </c>
      <c r="F73" s="6" t="s">
        <v>77</v>
      </c>
      <c r="G73" s="8">
        <v>87.62</v>
      </c>
      <c r="H73" s="26"/>
      <c r="I73" s="26">
        <f t="shared" si="0"/>
        <v>0</v>
      </c>
      <c r="J73" s="5">
        <v>8</v>
      </c>
      <c r="K73" s="26">
        <f t="shared" si="1"/>
        <v>0</v>
      </c>
      <c r="L73" s="27">
        <f t="shared" si="2"/>
        <v>0</v>
      </c>
      <c r="M73" s="27"/>
    </row>
    <row r="74" spans="2:13" s="1" customFormat="1" ht="19.7" customHeight="1" x14ac:dyDescent="0.2">
      <c r="B74" s="5">
        <v>29</v>
      </c>
      <c r="C74" s="6" t="s">
        <v>94</v>
      </c>
      <c r="D74" s="6" t="s">
        <v>95</v>
      </c>
      <c r="E74" s="7" t="s">
        <v>96</v>
      </c>
      <c r="F74" s="6" t="s">
        <v>77</v>
      </c>
      <c r="G74" s="8">
        <v>8</v>
      </c>
      <c r="H74" s="26"/>
      <c r="I74" s="26">
        <f t="shared" si="0"/>
        <v>0</v>
      </c>
      <c r="J74" s="5">
        <v>8</v>
      </c>
      <c r="K74" s="26">
        <f t="shared" si="1"/>
        <v>0</v>
      </c>
      <c r="L74" s="27">
        <f t="shared" si="2"/>
        <v>0</v>
      </c>
      <c r="M74" s="27"/>
    </row>
    <row r="75" spans="2:13" s="1" customFormat="1" ht="19.7" customHeight="1" x14ac:dyDescent="0.2">
      <c r="B75" s="5">
        <v>30</v>
      </c>
      <c r="C75" s="6" t="s">
        <v>97</v>
      </c>
      <c r="D75" s="6" t="s">
        <v>98</v>
      </c>
      <c r="E75" s="7" t="s">
        <v>99</v>
      </c>
      <c r="F75" s="6" t="s">
        <v>77</v>
      </c>
      <c r="G75" s="8">
        <v>78</v>
      </c>
      <c r="H75" s="26"/>
      <c r="I75" s="26">
        <f t="shared" si="0"/>
        <v>0</v>
      </c>
      <c r="J75" s="5">
        <v>8</v>
      </c>
      <c r="K75" s="26">
        <f t="shared" si="1"/>
        <v>0</v>
      </c>
      <c r="L75" s="27">
        <f t="shared" si="2"/>
        <v>0</v>
      </c>
      <c r="M75" s="27"/>
    </row>
    <row r="76" spans="2:13" s="1" customFormat="1" ht="19.7" customHeight="1" x14ac:dyDescent="0.2">
      <c r="B76" s="5">
        <v>31</v>
      </c>
      <c r="C76" s="6" t="s">
        <v>100</v>
      </c>
      <c r="D76" s="6" t="s">
        <v>101</v>
      </c>
      <c r="E76" s="7" t="s">
        <v>99</v>
      </c>
      <c r="F76" s="6" t="s">
        <v>77</v>
      </c>
      <c r="G76" s="8">
        <v>2</v>
      </c>
      <c r="H76" s="26"/>
      <c r="I76" s="26">
        <f t="shared" si="0"/>
        <v>0</v>
      </c>
      <c r="J76" s="5">
        <v>23</v>
      </c>
      <c r="K76" s="26">
        <f t="shared" si="1"/>
        <v>0</v>
      </c>
      <c r="L76" s="27">
        <f t="shared" si="2"/>
        <v>0</v>
      </c>
      <c r="M76" s="27"/>
    </row>
    <row r="77" spans="2:13" s="1" customFormat="1" ht="55.9" customHeight="1" x14ac:dyDescent="0.2"/>
    <row r="78" spans="2:13" s="1" customFormat="1" ht="21.4" customHeight="1" x14ac:dyDescent="0.2">
      <c r="B78" s="13" t="s">
        <v>102</v>
      </c>
      <c r="C78" s="13"/>
      <c r="D78" s="13"/>
      <c r="E78" s="13"/>
      <c r="F78" s="28">
        <f>SUM(I32,I37,I42,I47,I50:I76)</f>
        <v>0</v>
      </c>
      <c r="G78" s="28"/>
      <c r="H78" s="28"/>
      <c r="I78" s="28"/>
      <c r="J78" s="28"/>
      <c r="K78" s="28"/>
      <c r="L78" s="28"/>
      <c r="M78" s="28"/>
    </row>
    <row r="79" spans="2:13" s="1" customFormat="1" ht="21.4" customHeight="1" x14ac:dyDescent="0.2">
      <c r="B79" s="13" t="s">
        <v>103</v>
      </c>
      <c r="C79" s="13"/>
      <c r="D79" s="13"/>
      <c r="E79" s="13"/>
      <c r="F79" s="29">
        <f>SUM(L50:M76,L47,L42,L37,L32)</f>
        <v>0</v>
      </c>
      <c r="G79" s="29"/>
      <c r="H79" s="29"/>
      <c r="I79" s="29"/>
      <c r="J79" s="29"/>
      <c r="K79" s="29"/>
      <c r="L79" s="29"/>
      <c r="M79" s="29"/>
    </row>
    <row r="80" spans="2:13" s="1" customFormat="1" ht="11.1" customHeight="1" x14ac:dyDescent="0.2"/>
    <row r="81" spans="2:14" s="1" customFormat="1" ht="61.35" customHeight="1" x14ac:dyDescent="0.2">
      <c r="B81" s="19" t="s">
        <v>123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</row>
    <row r="82" spans="2:14" s="1" customFormat="1" ht="2.65" customHeight="1" x14ac:dyDescent="0.2"/>
    <row r="83" spans="2:14" s="1" customFormat="1" ht="89.1" customHeight="1" x14ac:dyDescent="0.2">
      <c r="B83" s="19" t="s">
        <v>124</v>
      </c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</row>
    <row r="84" spans="2:14" s="1" customFormat="1" ht="5.25" customHeight="1" x14ac:dyDescent="0.2"/>
    <row r="85" spans="2:14" s="1" customFormat="1" ht="89.1" customHeight="1" x14ac:dyDescent="0.2">
      <c r="B85" s="19" t="s">
        <v>125</v>
      </c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</row>
    <row r="86" spans="2:14" s="1" customFormat="1" ht="5.25" customHeight="1" x14ac:dyDescent="0.2"/>
    <row r="87" spans="2:14" s="1" customFormat="1" ht="37.9" customHeight="1" x14ac:dyDescent="0.2">
      <c r="B87" s="21" t="s">
        <v>115</v>
      </c>
      <c r="C87" s="21"/>
      <c r="D87" s="21"/>
      <c r="E87" s="21"/>
      <c r="F87" s="22" t="s">
        <v>116</v>
      </c>
      <c r="G87" s="22"/>
      <c r="H87" s="22"/>
      <c r="I87" s="22"/>
      <c r="J87" s="22"/>
      <c r="K87" s="22"/>
      <c r="L87" s="22"/>
    </row>
    <row r="88" spans="2:14" s="1" customFormat="1" ht="28.7" customHeight="1" x14ac:dyDescent="0.2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</row>
    <row r="89" spans="2:14" s="1" customFormat="1" ht="28.7" customHeight="1" x14ac:dyDescent="0.2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</row>
    <row r="90" spans="2:14" s="1" customFormat="1" ht="28.7" customHeight="1" x14ac:dyDescent="0.2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</row>
    <row r="91" spans="2:14" s="1" customFormat="1" ht="28.7" customHeight="1" x14ac:dyDescent="0.2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</row>
    <row r="92" spans="2:14" s="1" customFormat="1" ht="2.65" customHeight="1" x14ac:dyDescent="0.2"/>
    <row r="93" spans="2:14" s="1" customFormat="1" ht="158.44999999999999" customHeight="1" x14ac:dyDescent="0.2">
      <c r="B93" s="19" t="s">
        <v>126</v>
      </c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</row>
    <row r="94" spans="2:14" s="1" customFormat="1" ht="2.65" customHeight="1" x14ac:dyDescent="0.2"/>
    <row r="95" spans="2:14" s="1" customFormat="1" ht="33.6" customHeight="1" x14ac:dyDescent="0.2">
      <c r="B95" s="11" t="s">
        <v>127</v>
      </c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</row>
    <row r="96" spans="2:14" s="1" customFormat="1" ht="2.65" customHeight="1" x14ac:dyDescent="0.2"/>
    <row r="97" spans="2:14" s="1" customFormat="1" ht="37.9" customHeight="1" x14ac:dyDescent="0.2">
      <c r="B97" s="21" t="s">
        <v>117</v>
      </c>
      <c r="C97" s="21"/>
      <c r="D97" s="21"/>
      <c r="E97" s="21"/>
      <c r="F97" s="23" t="s">
        <v>118</v>
      </c>
      <c r="G97" s="23"/>
      <c r="H97" s="23"/>
      <c r="I97" s="23"/>
      <c r="J97" s="23"/>
      <c r="K97" s="23"/>
      <c r="L97" s="23"/>
    </row>
    <row r="98" spans="2:14" s="1" customFormat="1" ht="28.7" customHeight="1" x14ac:dyDescent="0.2"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</row>
    <row r="99" spans="2:14" s="1" customFormat="1" ht="28.7" customHeight="1" x14ac:dyDescent="0.2"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</row>
    <row r="100" spans="2:14" s="1" customFormat="1" ht="28.7" customHeight="1" x14ac:dyDescent="0.2"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</row>
    <row r="101" spans="2:14" s="1" customFormat="1" ht="28.7" customHeight="1" x14ac:dyDescent="0.2"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</row>
    <row r="102" spans="2:14" s="1" customFormat="1" ht="2.65" customHeight="1" x14ac:dyDescent="0.2"/>
    <row r="103" spans="2:14" s="1" customFormat="1" ht="130.69999999999999" customHeight="1" x14ac:dyDescent="0.2">
      <c r="B103" s="19" t="s">
        <v>128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</row>
    <row r="104" spans="2:14" s="1" customFormat="1" ht="2.65" customHeight="1" x14ac:dyDescent="0.2"/>
    <row r="105" spans="2:14" s="1" customFormat="1" ht="47.45" customHeight="1" x14ac:dyDescent="0.2">
      <c r="B105" s="19" t="s">
        <v>129</v>
      </c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</row>
    <row r="106" spans="2:14" s="1" customFormat="1" ht="2.65" customHeight="1" x14ac:dyDescent="0.2"/>
    <row r="107" spans="2:14" s="1" customFormat="1" ht="47.45" customHeight="1" x14ac:dyDescent="0.2">
      <c r="B107" s="19" t="s">
        <v>130</v>
      </c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</row>
    <row r="108" spans="2:14" s="1" customFormat="1" ht="2.65" customHeight="1" x14ac:dyDescent="0.2"/>
    <row r="109" spans="2:14" s="1" customFormat="1" ht="33.6" customHeight="1" x14ac:dyDescent="0.2">
      <c r="B109" s="19" t="s">
        <v>131</v>
      </c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</row>
    <row r="110" spans="2:14" s="1" customFormat="1" ht="2.65" customHeight="1" x14ac:dyDescent="0.2"/>
    <row r="111" spans="2:14" s="1" customFormat="1" ht="116.85" customHeight="1" x14ac:dyDescent="0.2">
      <c r="B111" s="19" t="s">
        <v>132</v>
      </c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</row>
    <row r="112" spans="2:14" s="1" customFormat="1" ht="2.65" customHeight="1" x14ac:dyDescent="0.2"/>
    <row r="113" spans="2:14" s="1" customFormat="1" ht="75.2" customHeight="1" x14ac:dyDescent="0.2">
      <c r="B113" s="19" t="s">
        <v>133</v>
      </c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</row>
    <row r="114" spans="2:14" s="1" customFormat="1" ht="86.85" customHeight="1" x14ac:dyDescent="0.2"/>
    <row r="115" spans="2:14" s="1" customFormat="1" ht="17.649999999999999" customHeight="1" x14ac:dyDescent="0.2">
      <c r="I115" s="17" t="s">
        <v>114</v>
      </c>
      <c r="J115" s="17"/>
    </row>
    <row r="116" spans="2:14" s="1" customFormat="1" ht="145.15" customHeight="1" x14ac:dyDescent="0.2"/>
    <row r="117" spans="2:14" s="1" customFormat="1" ht="81.599999999999994" customHeight="1" x14ac:dyDescent="0.2">
      <c r="B117" s="20" t="s">
        <v>134</v>
      </c>
      <c r="C117" s="20"/>
      <c r="D117" s="20"/>
      <c r="E117" s="20"/>
      <c r="F117" s="20"/>
      <c r="G117" s="20"/>
      <c r="H117" s="20"/>
      <c r="I117" s="20"/>
      <c r="J117" s="20"/>
    </row>
    <row r="118" spans="2:14" s="1" customFormat="1" ht="28.7" customHeight="1" x14ac:dyDescent="0.2"/>
  </sheetData>
  <mergeCells count="86">
    <mergeCell ref="L76:M76"/>
    <mergeCell ref="L71:M71"/>
    <mergeCell ref="L72:M72"/>
    <mergeCell ref="L73:M73"/>
    <mergeCell ref="L74:M74"/>
    <mergeCell ref="L75:M75"/>
    <mergeCell ref="L66:M66"/>
    <mergeCell ref="L67:M67"/>
    <mergeCell ref="L68:M68"/>
    <mergeCell ref="L69:M69"/>
    <mergeCell ref="L70:M70"/>
    <mergeCell ref="L61:M61"/>
    <mergeCell ref="L62:M62"/>
    <mergeCell ref="L63:M63"/>
    <mergeCell ref="L64:M64"/>
    <mergeCell ref="L65:M65"/>
    <mergeCell ref="L56:M56"/>
    <mergeCell ref="L57:M57"/>
    <mergeCell ref="L58:M58"/>
    <mergeCell ref="L59:M59"/>
    <mergeCell ref="L60:M60"/>
    <mergeCell ref="I2:O2"/>
    <mergeCell ref="L31:M31"/>
    <mergeCell ref="L32:M32"/>
    <mergeCell ref="L36:M36"/>
    <mergeCell ref="L37:M37"/>
    <mergeCell ref="B99:E99"/>
    <mergeCell ref="E14:G14"/>
    <mergeCell ref="F100:L100"/>
    <mergeCell ref="F101:L101"/>
    <mergeCell ref="F78:M78"/>
    <mergeCell ref="F79:M79"/>
    <mergeCell ref="F87:L87"/>
    <mergeCell ref="F88:L88"/>
    <mergeCell ref="F89:L89"/>
    <mergeCell ref="F90:L90"/>
    <mergeCell ref="F91:L91"/>
    <mergeCell ref="F97:L97"/>
    <mergeCell ref="F98:L98"/>
    <mergeCell ref="F99:L99"/>
    <mergeCell ref="L41:M41"/>
    <mergeCell ref="L42:M42"/>
    <mergeCell ref="B91:E91"/>
    <mergeCell ref="B93:N93"/>
    <mergeCell ref="B95:N95"/>
    <mergeCell ref="B97:E97"/>
    <mergeCell ref="B98:E98"/>
    <mergeCell ref="B85:N85"/>
    <mergeCell ref="B87:E87"/>
    <mergeCell ref="B88:E88"/>
    <mergeCell ref="B89:E89"/>
    <mergeCell ref="B90:E90"/>
    <mergeCell ref="B4:D4"/>
    <mergeCell ref="B44:K44"/>
    <mergeCell ref="B6:D6"/>
    <mergeCell ref="B78:E78"/>
    <mergeCell ref="B79:E79"/>
    <mergeCell ref="B8:D8"/>
    <mergeCell ref="G11:N12"/>
    <mergeCell ref="L46:M46"/>
    <mergeCell ref="L47:M47"/>
    <mergeCell ref="L49:M49"/>
    <mergeCell ref="L50:M50"/>
    <mergeCell ref="L51:M51"/>
    <mergeCell ref="L52:M52"/>
    <mergeCell ref="L53:M53"/>
    <mergeCell ref="L54:M54"/>
    <mergeCell ref="L55:M55"/>
    <mergeCell ref="B107:N107"/>
    <mergeCell ref="B109:N109"/>
    <mergeCell ref="B111:N111"/>
    <mergeCell ref="B113:N113"/>
    <mergeCell ref="B117:J117"/>
    <mergeCell ref="I115:J115"/>
    <mergeCell ref="B10:D11"/>
    <mergeCell ref="B100:E100"/>
    <mergeCell ref="B101:E101"/>
    <mergeCell ref="B103:N103"/>
    <mergeCell ref="B105:N105"/>
    <mergeCell ref="B24:L24"/>
    <mergeCell ref="B26:L26"/>
    <mergeCell ref="B29:K29"/>
    <mergeCell ref="B34:K34"/>
    <mergeCell ref="B39:K39"/>
    <mergeCell ref="B81:N81"/>
    <mergeCell ref="B83:N83"/>
  </mergeCells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Michał  Koniarski</cp:lastModifiedBy>
  <dcterms:created xsi:type="dcterms:W3CDTF">2023-11-17T11:42:42Z</dcterms:created>
  <dcterms:modified xsi:type="dcterms:W3CDTF">2023-11-17T11:53:44Z</dcterms:modified>
</cp:coreProperties>
</file>