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C146EA67-67F5-40C4-8200-07CECE03EBD2}" xr6:coauthVersionLast="47" xr6:coauthVersionMax="47" xr10:uidLastSave="{00000000-0000-0000-0000-000000000000}"/>
  <bookViews>
    <workbookView xWindow="2196" yWindow="636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11" i="3" l="1"/>
  <c r="I110" i="3"/>
  <c r="K110" i="3" s="1"/>
  <c r="L110" i="3" s="1"/>
  <c r="I109" i="3"/>
  <c r="I108" i="3"/>
  <c r="I107" i="3"/>
  <c r="K107" i="3" s="1"/>
  <c r="L107" i="3" s="1"/>
  <c r="I106" i="3"/>
  <c r="K106" i="3" s="1"/>
  <c r="I105" i="3"/>
  <c r="K105" i="3" s="1"/>
  <c r="I104" i="3"/>
  <c r="I103" i="3"/>
  <c r="I102" i="3"/>
  <c r="K102" i="3" s="1"/>
  <c r="L102" i="3" s="1"/>
  <c r="I101" i="3"/>
  <c r="I100" i="3"/>
  <c r="I99" i="3"/>
  <c r="K99" i="3" s="1"/>
  <c r="L99" i="3" s="1"/>
  <c r="I98" i="3"/>
  <c r="I97" i="3"/>
  <c r="I95" i="3"/>
  <c r="I94" i="3"/>
  <c r="I93" i="3"/>
  <c r="K93" i="3" s="1"/>
  <c r="L93" i="3" s="1"/>
  <c r="I92" i="3"/>
  <c r="I91" i="3"/>
  <c r="I90" i="3"/>
  <c r="K90" i="3" s="1"/>
  <c r="L90" i="3" s="1"/>
  <c r="I89" i="3"/>
  <c r="K89" i="3" s="1"/>
  <c r="I88" i="3"/>
  <c r="K88" i="3" s="1"/>
  <c r="I87" i="3"/>
  <c r="I86" i="3"/>
  <c r="I85" i="3"/>
  <c r="K85" i="3" s="1"/>
  <c r="L85" i="3" s="1"/>
  <c r="I84" i="3"/>
  <c r="I83" i="3"/>
  <c r="K83" i="3" s="1"/>
  <c r="I82" i="3"/>
  <c r="K82" i="3" s="1"/>
  <c r="L82" i="3" s="1"/>
  <c r="I81" i="3"/>
  <c r="I80" i="3"/>
  <c r="I79" i="3"/>
  <c r="I78" i="3"/>
  <c r="K77" i="3"/>
  <c r="L77" i="3" s="1"/>
  <c r="I77" i="3"/>
  <c r="I76" i="3"/>
  <c r="I74" i="3"/>
  <c r="K74" i="3" s="1"/>
  <c r="I73" i="3"/>
  <c r="K73" i="3" s="1"/>
  <c r="L73" i="3" s="1"/>
  <c r="I72" i="3"/>
  <c r="I71" i="3"/>
  <c r="I70" i="3"/>
  <c r="I69" i="3"/>
  <c r="K68" i="3"/>
  <c r="L68" i="3" s="1"/>
  <c r="I68" i="3"/>
  <c r="I67" i="3"/>
  <c r="I66" i="3"/>
  <c r="I65" i="3"/>
  <c r="K65" i="3" s="1"/>
  <c r="L65" i="3" s="1"/>
  <c r="I64" i="3"/>
  <c r="K64" i="3" s="1"/>
  <c r="I63" i="3"/>
  <c r="I62" i="3"/>
  <c r="I61" i="3"/>
  <c r="K61" i="3" s="1"/>
  <c r="I60" i="3"/>
  <c r="K60" i="3" s="1"/>
  <c r="L60" i="3" s="1"/>
  <c r="I57" i="3"/>
  <c r="I56" i="3"/>
  <c r="I51" i="3"/>
  <c r="K51" i="3" s="1"/>
  <c r="L51" i="3" s="1"/>
  <c r="I50" i="3"/>
  <c r="I45" i="3"/>
  <c r="I44" i="3"/>
  <c r="I39" i="3"/>
  <c r="K39" i="3" s="1"/>
  <c r="I38" i="3"/>
  <c r="K38" i="3" s="1"/>
  <c r="L38" i="3" s="1"/>
  <c r="I33" i="3"/>
  <c r="I32" i="3"/>
  <c r="F113" i="3" l="1"/>
  <c r="K111" i="3"/>
  <c r="L111" i="3" s="1"/>
  <c r="K63" i="3"/>
  <c r="L63" i="3" s="1"/>
  <c r="K80" i="3"/>
  <c r="L80" i="3" s="1"/>
  <c r="K66" i="3"/>
  <c r="L66" i="3" s="1"/>
  <c r="L88" i="3"/>
  <c r="K91" i="3"/>
  <c r="L91" i="3" s="1"/>
  <c r="L105" i="3"/>
  <c r="K69" i="3"/>
  <c r="L69" i="3" s="1"/>
  <c r="K78" i="3"/>
  <c r="L78" i="3" s="1"/>
  <c r="L83" i="3"/>
  <c r="L61" i="3"/>
  <c r="K81" i="3"/>
  <c r="L81" i="3" s="1"/>
  <c r="K45" i="3"/>
  <c r="L45" i="3" s="1"/>
  <c r="K71" i="3"/>
  <c r="L71" i="3" s="1"/>
  <c r="K97" i="3"/>
  <c r="L97" i="3" s="1"/>
  <c r="K32" i="3"/>
  <c r="L32" i="3" s="1"/>
  <c r="K56" i="3"/>
  <c r="L56" i="3" s="1"/>
  <c r="K100" i="3"/>
  <c r="L100" i="3" s="1"/>
  <c r="K108" i="3"/>
  <c r="L108" i="3" s="1"/>
  <c r="L74" i="3"/>
  <c r="K103" i="3"/>
  <c r="L103" i="3" s="1"/>
  <c r="L39" i="3"/>
  <c r="K72" i="3"/>
  <c r="L72" i="3" s="1"/>
  <c r="K98" i="3"/>
  <c r="L98" i="3" s="1"/>
  <c r="K57" i="3"/>
  <c r="L57" i="3" s="1"/>
  <c r="L64" i="3"/>
  <c r="K67" i="3"/>
  <c r="L67" i="3" s="1"/>
  <c r="K76" i="3"/>
  <c r="L76" i="3" s="1"/>
  <c r="L89" i="3"/>
  <c r="K92" i="3"/>
  <c r="L92" i="3" s="1"/>
  <c r="K101" i="3"/>
  <c r="L101" i="3" s="1"/>
  <c r="L106" i="3"/>
  <c r="K109" i="3"/>
  <c r="L109" i="3" s="1"/>
  <c r="K86" i="3"/>
  <c r="L86" i="3" s="1"/>
  <c r="K94" i="3"/>
  <c r="L94" i="3" s="1"/>
  <c r="K50" i="3"/>
  <c r="L50" i="3" s="1"/>
  <c r="K33" i="3"/>
  <c r="L33" i="3" s="1"/>
  <c r="K84" i="3"/>
  <c r="L84" i="3" s="1"/>
  <c r="K44" i="3"/>
  <c r="L44" i="3" s="1"/>
  <c r="K62" i="3"/>
  <c r="L62" i="3" s="1"/>
  <c r="K70" i="3"/>
  <c r="L70" i="3" s="1"/>
  <c r="K79" i="3"/>
  <c r="L79" i="3" s="1"/>
  <c r="K87" i="3"/>
  <c r="L87" i="3" s="1"/>
  <c r="K95" i="3"/>
  <c r="L95" i="3" s="1"/>
  <c r="K104" i="3"/>
  <c r="L104" i="3" s="1"/>
  <c r="F114" i="3" l="1"/>
  <c r="B26" i="3" s="1"/>
</calcChain>
</file>

<file path=xl/sharedStrings.xml><?xml version="1.0" encoding="utf-8"?>
<sst xmlns="http://schemas.openxmlformats.org/spreadsheetml/2006/main" count="361" uniqueCount="207">
  <si>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</si>
  <si>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</si>
  <si>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</si>
  <si>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</si>
  <si>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</si>
  <si>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</si>
  <si>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</si>
  <si>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</si>
  <si>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</si>
  <si>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</si>
  <si>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</si>
  <si>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</si>
  <si>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</si>
  <si>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</si>
  <si>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</si>
  <si>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</si>
  <si>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</si>
  <si>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</si>
  <si>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</si>
  <si>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</si>
  <si>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</si>
  <si>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</si>
  <si>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</si>
  <si>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</si>
  <si>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</si>
  <si>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</si>
  <si>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</si>
  <si>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</si>
  <si>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71</t>
  </si>
  <si>
    <t>WYK-PWA</t>
  </si>
  <si>
    <t>Wyorywanie bruzd pługiem leśnym z wywyższeniem dna bruzdy na powierzchni powyżej 0,50 ha</t>
  </si>
  <si>
    <t>KMTR</t>
  </si>
  <si>
    <t xml:space="preserve"> 72</t>
  </si>
  <si>
    <t>WYK-P5WA</t>
  </si>
  <si>
    <t>Wyorywanie bruzd pługiem leśnym z wywyższeniem dna bruzdy na pow. do 0,5 ha (np. gniazda)</t>
  </si>
  <si>
    <t xml:space="preserve"> 73</t>
  </si>
  <si>
    <t>WYK-POGCZ</t>
  </si>
  <si>
    <t>Wyorywanie bruzd pługiem leśnym z pogłębiaczem na powierzchni pow. 0,5 ha</t>
  </si>
  <si>
    <t xml:space="preserve"> 75</t>
  </si>
  <si>
    <t>WYK-FRECZ</t>
  </si>
  <si>
    <t>Przygotowanie gleby frezem w pasy</t>
  </si>
  <si>
    <t xml:space="preserve"> 80</t>
  </si>
  <si>
    <t>WYK WAŁK</t>
  </si>
  <si>
    <t>Przygotowanie gleby pługofrezarką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</si>
  <si>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</si>
  <si>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</si>
  <si>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</si>
  <si>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</si>
  <si>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</si>
  <si>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</si>
  <si>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</si>
  <si>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</si>
  <si>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</si>
  <si>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</si>
  <si>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</si>
  <si>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</si>
  <si>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</si>
  <si>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</si>
  <si>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</si>
  <si>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</si>
  <si>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</si>
  <si>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</si>
  <si>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</si>
  <si>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</si>
  <si>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</si>
  <si>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</si>
  <si>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</si>
  <si>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</si>
  <si>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</si>
  <si>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</si>
  <si>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</si>
  <si>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</si>
  <si>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</si>
  <si>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</si>
  <si>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</si>
  <si>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</si>
  <si>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</si>
  <si>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</si>
  <si>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137</t>
  </si>
  <si>
    <t>KOR-NISZ</t>
  </si>
  <si>
    <t>Niszczenie kory po korowaniu pułapek</t>
  </si>
  <si>
    <t>138</t>
  </si>
  <si>
    <t>PUŁF</t>
  </si>
  <si>
    <t>Wykładanie lub zdejmowanie pułapek feromonowych na szkodniki wtórne</t>
  </si>
  <si>
    <t>SZT</t>
  </si>
  <si>
    <t>139</t>
  </si>
  <si>
    <t>PUŁ-RYJ</t>
  </si>
  <si>
    <t>Wykładanie pułapek na ryjkowce - dołki chwytne, wałki itp.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</si>
  <si>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</si>
  <si>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</si>
  <si>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</si>
  <si>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</si>
  <si>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</si>
  <si>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</si>
  <si>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</si>
  <si>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</si>
  <si>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</si>
  <si>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</si>
  <si>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</si>
  <si>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</si>
  <si>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</si>
  <si>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</si>
  <si>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</si>
  <si>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</si>
  <si>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</si>
  <si>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</si>
  <si>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</si>
  <si>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</si>
  <si>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</si>
  <si>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</si>
  <si>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</si>
  <si>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</si>
  <si>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</si>
  <si>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</si>
  <si>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</si>
  <si>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</si>
  <si>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</si>
  <si>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</si>
  <si>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</si>
  <si>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</si>
  <si>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</si>
  <si>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</si>
  <si>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</si>
  <si>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</si>
  <si>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</si>
  <si>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</si>
  <si>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</si>
  <si>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</si>
  <si>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</si>
  <si>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</si>
  <si>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</si>
  <si>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</si>
  <si>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390</t>
  </si>
  <si>
    <t>ZB-NASBRZ</t>
  </si>
  <si>
    <t>Zbiór nasion brzozy</t>
  </si>
  <si>
    <t>KG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</si>
  <si>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</si>
  <si>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</si>
  <si>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</si>
  <si>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</si>
  <si>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</si>
  <si>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</si>
  <si>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</si>
  <si>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</si>
  <si>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</si>
  <si>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</si>
  <si>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</si>
  <si>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</si>
  <si>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</si>
  <si>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</si>
  <si>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</si>
  <si>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</si>
  <si>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</si>
  <si>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</si>
  <si>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</si>
  <si>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</si>
  <si>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</si>
  <si>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</si>
  <si>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</si>
  <si>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</si>
  <si>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</si>
  <si>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</si>
  <si>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</si>
  <si>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</si>
  <si>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</si>
  <si>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</si>
  <si>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</si>
  <si>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</si>
  <si>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</si>
  <si>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</si>
  <si>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</si>
  <si>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</si>
  <si>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</si>
  <si>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</si>
  <si>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</si>
  <si>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</si>
  <si>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</si>
  <si>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</si>
  <si>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</si>
  <si>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</si>
  <si>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</si>
  <si>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</si>
  <si>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</si>
  <si>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</si>
  <si>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</si>
  <si>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</si>
  <si>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</si>
  <si>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</si>
  <si>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</si>
  <si>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</si>
  <si>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</si>
  <si>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KOSZ UC</t>
  </si>
  <si>
    <t>117</t>
  </si>
  <si>
    <t>Wykaszanie chwastów w uprawach i usuwanie zbędnych nalotów – stopień trudności V i VI</t>
  </si>
  <si>
    <t>68</t>
  </si>
  <si>
    <t>WYK-PASCZ</t>
  </si>
  <si>
    <t>Wyorywanie bruzd pługiem leśnym na powierzchni pow. 0,50 ha</t>
  </si>
  <si>
    <t>69</t>
  </si>
  <si>
    <t>WYK-PA5CZ</t>
  </si>
  <si>
    <t>Wyorywanie bruzd pługiem leśnym na pow. do 0,50 ha (np. gniazda)</t>
  </si>
  <si>
    <t>74</t>
  </si>
  <si>
    <t>WYK-P5GCP</t>
  </si>
  <si>
    <t>Wyorywanie bruzd pługiem leśnym z pogłębiaczem na pow. do 0,5 ha (np. gniazda)</t>
  </si>
  <si>
    <t>78</t>
  </si>
  <si>
    <t>WYK-FREZ</t>
  </si>
  <si>
    <t>Przygotowanie gleby pługiem aktywnym z pogłębiaczem</t>
  </si>
  <si>
    <r>
      <t xml:space="preserve">Odpowiadając na ogłoszenie o przetargu nieograniczonym na „Wykonywanie usług z zakresu gospodarki leśnej na terenie Nadleśnictwa Katowice w roku 2024''  składamy niniejszym ofertę na pakiet 02_09_1 tego zamówienia: </t>
    </r>
    <r>
      <rPr>
        <b/>
        <sz val="11"/>
        <color rgb="FF333333"/>
        <rFont val="Arial"/>
        <family val="2"/>
        <charset val="238"/>
      </rPr>
      <t>Leśnictwa Janów, Imielin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</si>
</sst>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53"/>
  <sheetViews>
    <sheetView tabSelected="1" view="pageLayout" topLeftCell="A150" zoomScaleNormal="100" workbookViewId="0">
      <selection activeCell="B152" sqref="B152:J152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4" t="s">
        <v>177</v>
      </c>
      <c r="J2" s="34"/>
      <c r="K2" s="34"/>
      <c r="L2" s="34"/>
      <c r="M2" s="34"/>
      <c r="N2" s="34"/>
      <c r="O2" s="34"/>
    </row>
    <row r="3" spans="2:15" s="1" customFormat="1" ht="28.65" customHeight="1" x14ac:dyDescent="0.2">
      <c r="B3" s="35"/>
      <c r="C3" s="35"/>
      <c r="D3" s="35"/>
      <c r="E3" s="35"/>
    </row>
    <row r="4" spans="2:15" s="1" customFormat="1" ht="2.7" customHeight="1" x14ac:dyDescent="0.2">
      <c r="B4" s="36"/>
      <c r="C4" s="36"/>
      <c r="D4" s="36"/>
    </row>
    <row r="5" spans="2:15" s="1" customFormat="1" ht="28.65" customHeight="1" x14ac:dyDescent="0.2">
      <c r="B5" s="35"/>
      <c r="C5" s="35"/>
      <c r="D5" s="35"/>
      <c r="E5" s="35"/>
    </row>
    <row r="6" spans="2:15" s="1" customFormat="1" ht="2.7" customHeight="1" x14ac:dyDescent="0.2">
      <c r="B6" s="36"/>
      <c r="C6" s="36"/>
      <c r="D6" s="36"/>
    </row>
    <row r="7" spans="2:15" s="1" customFormat="1" ht="28.65" customHeight="1" x14ac:dyDescent="0.2">
      <c r="B7" s="35"/>
      <c r="C7" s="35"/>
      <c r="D7" s="35"/>
      <c r="E7" s="35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" customHeight="1" x14ac:dyDescent="0.2">
      <c r="B10" s="38" t="s">
        <v>161</v>
      </c>
      <c r="C10" s="38"/>
      <c r="D10" s="38"/>
    </row>
    <row r="11" spans="2:15" s="1" customFormat="1" ht="12.15" customHeight="1" x14ac:dyDescent="0.2">
      <c r="B11" s="38"/>
      <c r="C11" s="38"/>
      <c r="D11" s="38"/>
      <c r="G11" s="39" t="s">
        <v>162</v>
      </c>
      <c r="H11" s="39"/>
      <c r="I11" s="39"/>
      <c r="J11" s="39"/>
      <c r="K11" s="39"/>
      <c r="L11" s="39"/>
      <c r="M11" s="39"/>
      <c r="N11" s="39"/>
    </row>
    <row r="12" spans="2:15" s="1" customFormat="1" ht="7.95" customHeight="1" x14ac:dyDescent="0.2">
      <c r="G12" s="39"/>
      <c r="H12" s="39"/>
      <c r="I12" s="39"/>
      <c r="J12" s="39"/>
      <c r="K12" s="39"/>
      <c r="L12" s="39"/>
      <c r="M12" s="39"/>
      <c r="N12" s="39"/>
    </row>
    <row r="13" spans="2:15" s="1" customFormat="1" ht="20.25" customHeight="1" x14ac:dyDescent="0.2"/>
    <row r="14" spans="2:15" s="1" customFormat="1" ht="24" customHeight="1" x14ac:dyDescent="0.2">
      <c r="E14" s="37" t="s">
        <v>178</v>
      </c>
      <c r="F14" s="37"/>
      <c r="G14" s="37"/>
    </row>
    <row r="15" spans="2:15" s="1" customFormat="1" ht="43.2" customHeight="1" x14ac:dyDescent="0.2"/>
    <row r="16" spans="2:15" s="1" customFormat="1" ht="20.85" customHeight="1" x14ac:dyDescent="0.2">
      <c r="B16" s="29" t="s">
        <v>163</v>
      </c>
      <c r="C16" s="29"/>
      <c r="D16" s="29"/>
      <c r="E16" s="29"/>
      <c r="F16" s="29"/>
      <c r="G16" s="29"/>
      <c r="H16" s="29"/>
      <c r="I16" s="29"/>
    </row>
    <row r="17" spans="2:13" s="1" customFormat="1" ht="2.7" customHeight="1" x14ac:dyDescent="0.2"/>
    <row r="18" spans="2:13" s="1" customFormat="1" ht="20.85" customHeight="1" x14ac:dyDescent="0.2">
      <c r="B18" s="29" t="s">
        <v>164</v>
      </c>
      <c r="C18" s="29"/>
      <c r="D18" s="29"/>
      <c r="E18" s="29"/>
      <c r="F18" s="29"/>
      <c r="G18" s="29"/>
      <c r="H18" s="29"/>
      <c r="I18" s="29"/>
    </row>
    <row r="19" spans="2:13" s="1" customFormat="1" ht="2.7" customHeight="1" x14ac:dyDescent="0.2"/>
    <row r="20" spans="2:13" s="1" customFormat="1" ht="20.85" customHeight="1" x14ac:dyDescent="0.2">
      <c r="B20" s="29" t="s">
        <v>165</v>
      </c>
      <c r="C20" s="29"/>
      <c r="D20" s="29"/>
      <c r="E20" s="29"/>
      <c r="F20" s="29"/>
      <c r="G20" s="29"/>
      <c r="H20" s="29"/>
      <c r="I20" s="29"/>
    </row>
    <row r="21" spans="2:13" s="1" customFormat="1" ht="2.7" customHeight="1" x14ac:dyDescent="0.2"/>
    <row r="22" spans="2:13" s="1" customFormat="1" ht="20.85" customHeight="1" x14ac:dyDescent="0.2">
      <c r="B22" s="29" t="s">
        <v>166</v>
      </c>
      <c r="C22" s="29"/>
      <c r="D22" s="29"/>
      <c r="E22" s="29"/>
      <c r="F22" s="29"/>
      <c r="G22" s="29"/>
      <c r="H22" s="29"/>
      <c r="I22" s="29"/>
    </row>
    <row r="23" spans="2:13" s="1" customFormat="1" ht="34.65" customHeight="1" x14ac:dyDescent="0.2"/>
    <row r="24" spans="2:13" s="1" customFormat="1" ht="50.1" customHeight="1" x14ac:dyDescent="0.2">
      <c r="B24" s="27" t="s">
        <v>206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13" s="1" customFormat="1" ht="2.7" customHeight="1" x14ac:dyDescent="0.2"/>
    <row r="26" spans="2:13" s="1" customFormat="1" ht="50.1" customHeight="1" x14ac:dyDescent="0.2">
      <c r="B26" s="28" t="str">
        <f xml:space="preserve"> "1.  Za wykonanie przedmiotu zamówienia w tym Pakiecie oferujemy następujące wynagrodzenie brutto: " &amp; TEXT(F114,"#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</row>
    <row r="27" spans="2:13" s="1" customFormat="1" ht="28.65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9" t="s">
        <v>167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2:13" s="1" customFormat="1" ht="5.25" customHeight="1" x14ac:dyDescent="0.2"/>
    <row r="31" spans="2:13" s="1" customFormat="1" ht="59.2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1" t="s">
        <v>10</v>
      </c>
      <c r="M31" s="11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296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3">
        <f>ROUND(I32+ K32,2)</f>
        <v>0</v>
      </c>
      <c r="M32" s="14"/>
    </row>
    <row r="33" spans="2:13" s="1" customFormat="1" ht="19.649999999999999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2114</v>
      </c>
      <c r="H33" s="10">
        <v>0</v>
      </c>
      <c r="I33" s="9">
        <f>ROUND(G33* H33,2)</f>
        <v>0</v>
      </c>
      <c r="J33" s="5">
        <v>8</v>
      </c>
      <c r="K33" s="9">
        <f>ROUND(I33* J33/100,2)</f>
        <v>0</v>
      </c>
      <c r="L33" s="13">
        <f>ROUND(I33+ K33,2)</f>
        <v>0</v>
      </c>
      <c r="M33" s="14"/>
    </row>
    <row r="34" spans="2:13" s="1" customFormat="1" ht="3.15" customHeight="1" x14ac:dyDescent="0.2"/>
    <row r="35" spans="2:13" s="1" customFormat="1" ht="18.149999999999999" customHeight="1" x14ac:dyDescent="0.2">
      <c r="B35" s="29" t="s">
        <v>168</v>
      </c>
      <c r="C35" s="29"/>
      <c r="D35" s="29"/>
      <c r="E35" s="29"/>
      <c r="F35" s="29"/>
      <c r="G35" s="29"/>
      <c r="H35" s="29"/>
      <c r="I35" s="29"/>
      <c r="J35" s="29"/>
      <c r="K35" s="29"/>
    </row>
    <row r="36" spans="2:13" s="1" customFormat="1" ht="5.25" customHeight="1" x14ac:dyDescent="0.2"/>
    <row r="37" spans="2:13" s="1" customFormat="1" ht="61.5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1" t="s">
        <v>10</v>
      </c>
      <c r="M37" s="11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2087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3">
        <f>ROUND(I38+ K38,2)</f>
        <v>0</v>
      </c>
      <c r="M38" s="14"/>
    </row>
    <row r="39" spans="2:13" s="1" customFormat="1" ht="19.649999999999999" customHeight="1" x14ac:dyDescent="0.2">
      <c r="B39" s="5">
        <v>4</v>
      </c>
      <c r="C39" s="6" t="s">
        <v>15</v>
      </c>
      <c r="D39" s="6" t="s">
        <v>16</v>
      </c>
      <c r="E39" s="7" t="s">
        <v>17</v>
      </c>
      <c r="F39" s="6" t="s">
        <v>14</v>
      </c>
      <c r="G39" s="8">
        <v>1791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13">
        <f>ROUND(I39+ K39,2)</f>
        <v>0</v>
      </c>
      <c r="M39" s="14"/>
    </row>
    <row r="40" spans="2:13" s="1" customFormat="1" ht="3.15" customHeight="1" x14ac:dyDescent="0.2"/>
    <row r="41" spans="2:13" s="1" customFormat="1" ht="18.149999999999999" customHeight="1" x14ac:dyDescent="0.2">
      <c r="B41" s="29" t="s">
        <v>169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2:13" s="1" customFormat="1" ht="5.25" customHeight="1" x14ac:dyDescent="0.2"/>
    <row r="43" spans="2:13" s="1" customFormat="1" ht="57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1" t="s">
        <v>10</v>
      </c>
      <c r="M43" s="11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936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3">
        <f>ROUND(I44+ K44,2)</f>
        <v>0</v>
      </c>
      <c r="M44" s="14"/>
    </row>
    <row r="45" spans="2:13" s="1" customFormat="1" ht="19.649999999999999" customHeight="1" x14ac:dyDescent="0.2">
      <c r="B45" s="5">
        <v>6</v>
      </c>
      <c r="C45" s="6" t="s">
        <v>15</v>
      </c>
      <c r="D45" s="6" t="s">
        <v>16</v>
      </c>
      <c r="E45" s="7" t="s">
        <v>17</v>
      </c>
      <c r="F45" s="6" t="s">
        <v>14</v>
      </c>
      <c r="G45" s="8">
        <v>1104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3">
        <f>ROUND(I45+ K45,2)</f>
        <v>0</v>
      </c>
      <c r="M45" s="14"/>
    </row>
    <row r="46" spans="2:13" s="1" customFormat="1" ht="3.15" customHeight="1" x14ac:dyDescent="0.2"/>
    <row r="47" spans="2:13" s="1" customFormat="1" ht="18.149999999999999" customHeight="1" x14ac:dyDescent="0.2">
      <c r="B47" s="29" t="s">
        <v>170</v>
      </c>
      <c r="C47" s="29"/>
      <c r="D47" s="29"/>
      <c r="E47" s="29"/>
      <c r="F47" s="29"/>
      <c r="G47" s="29"/>
      <c r="H47" s="29"/>
      <c r="I47" s="29"/>
      <c r="J47" s="29"/>
      <c r="K47" s="29"/>
    </row>
    <row r="48" spans="2:13" s="1" customFormat="1" ht="5.25" customHeight="1" x14ac:dyDescent="0.2"/>
    <row r="49" spans="2:13" s="1" customFormat="1" ht="60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1" t="s">
        <v>10</v>
      </c>
      <c r="M49" s="11"/>
    </row>
    <row r="50" spans="2:13" s="1" customFormat="1" ht="19.649999999999999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183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3">
        <f>ROUND(I50+ K50,2)</f>
        <v>0</v>
      </c>
      <c r="M50" s="14"/>
    </row>
    <row r="51" spans="2:13" s="1" customFormat="1" ht="19.649999999999999" customHeight="1" x14ac:dyDescent="0.2">
      <c r="B51" s="5">
        <v>8</v>
      </c>
      <c r="C51" s="6" t="s">
        <v>15</v>
      </c>
      <c r="D51" s="6" t="s">
        <v>16</v>
      </c>
      <c r="E51" s="7" t="s">
        <v>17</v>
      </c>
      <c r="F51" s="6" t="s">
        <v>14</v>
      </c>
      <c r="G51" s="8">
        <v>1591</v>
      </c>
      <c r="H51" s="10">
        <v>0</v>
      </c>
      <c r="I51" s="9">
        <f>ROUND(G51* H51,2)</f>
        <v>0</v>
      </c>
      <c r="J51" s="5">
        <v>8</v>
      </c>
      <c r="K51" s="9">
        <f>ROUND(I51* J51/100,2)</f>
        <v>0</v>
      </c>
      <c r="L51" s="13">
        <f>ROUND(I51+ K51,2)</f>
        <v>0</v>
      </c>
      <c r="M51" s="14"/>
    </row>
    <row r="52" spans="2:13" s="1" customFormat="1" ht="3.15" customHeight="1" x14ac:dyDescent="0.2"/>
    <row r="53" spans="2:13" s="1" customFormat="1" ht="18.149999999999999" customHeight="1" x14ac:dyDescent="0.2">
      <c r="B53" s="29" t="s">
        <v>171</v>
      </c>
      <c r="C53" s="29"/>
      <c r="D53" s="29"/>
      <c r="E53" s="29"/>
      <c r="F53" s="29"/>
      <c r="G53" s="29"/>
      <c r="H53" s="29"/>
      <c r="I53" s="29"/>
      <c r="J53" s="29"/>
      <c r="K53" s="29"/>
    </row>
    <row r="54" spans="2:13" s="1" customFormat="1" ht="5.25" customHeight="1" x14ac:dyDescent="0.2"/>
    <row r="55" spans="2:13" s="1" customFormat="1" ht="57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1" t="s">
        <v>10</v>
      </c>
      <c r="M55" s="11"/>
    </row>
    <row r="56" spans="2:13" s="1" customFormat="1" ht="19.649999999999999" customHeight="1" x14ac:dyDescent="0.2">
      <c r="B56" s="5">
        <v>9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240</v>
      </c>
      <c r="H56" s="10">
        <v>0</v>
      </c>
      <c r="I56" s="9">
        <f>ROUND(G56* H56,2)</f>
        <v>0</v>
      </c>
      <c r="J56" s="5">
        <v>8</v>
      </c>
      <c r="K56" s="9">
        <f>ROUND(I56* J56/100,2)</f>
        <v>0</v>
      </c>
      <c r="L56" s="13">
        <f>ROUND(I56+ K56,2)</f>
        <v>0</v>
      </c>
      <c r="M56" s="14"/>
    </row>
    <row r="57" spans="2:13" s="1" customFormat="1" ht="19.649999999999999" customHeight="1" x14ac:dyDescent="0.2">
      <c r="B57" s="5">
        <v>10</v>
      </c>
      <c r="C57" s="6" t="s">
        <v>15</v>
      </c>
      <c r="D57" s="6" t="s">
        <v>16</v>
      </c>
      <c r="E57" s="7" t="s">
        <v>17</v>
      </c>
      <c r="F57" s="6" t="s">
        <v>14</v>
      </c>
      <c r="G57" s="8">
        <v>200</v>
      </c>
      <c r="H57" s="10">
        <v>0</v>
      </c>
      <c r="I57" s="9">
        <f>ROUND(G57* H57,2)</f>
        <v>0</v>
      </c>
      <c r="J57" s="5">
        <v>8</v>
      </c>
      <c r="K57" s="9">
        <f>ROUND(I57* J57/100,2)</f>
        <v>0</v>
      </c>
      <c r="L57" s="13">
        <f>ROUND(I57+ K57,2)</f>
        <v>0</v>
      </c>
      <c r="M57" s="14"/>
    </row>
    <row r="58" spans="2:13" s="1" customFormat="1" ht="9" customHeight="1" x14ac:dyDescent="0.2"/>
    <row r="59" spans="2:13" s="1" customFormat="1" ht="55.5" customHeight="1" x14ac:dyDescent="0.2">
      <c r="B59" s="2" t="s">
        <v>0</v>
      </c>
      <c r="C59" s="3" t="s">
        <v>1</v>
      </c>
      <c r="D59" s="4" t="s">
        <v>2</v>
      </c>
      <c r="E59" s="4" t="s">
        <v>3</v>
      </c>
      <c r="F59" s="4" t="s">
        <v>4</v>
      </c>
      <c r="G59" s="4" t="s">
        <v>5</v>
      </c>
      <c r="H59" s="4" t="s">
        <v>6</v>
      </c>
      <c r="I59" s="3" t="s">
        <v>7</v>
      </c>
      <c r="J59" s="4" t="s">
        <v>8</v>
      </c>
      <c r="K59" s="4" t="s">
        <v>9</v>
      </c>
      <c r="L59" s="11" t="s">
        <v>10</v>
      </c>
      <c r="M59" s="11"/>
    </row>
    <row r="60" spans="2:13" s="1" customFormat="1" ht="19.649999999999999" customHeight="1" x14ac:dyDescent="0.2">
      <c r="B60" s="5">
        <v>11</v>
      </c>
      <c r="C60" s="6" t="s">
        <v>18</v>
      </c>
      <c r="D60" s="6" t="s">
        <v>19</v>
      </c>
      <c r="E60" s="7" t="s">
        <v>20</v>
      </c>
      <c r="F60" s="6" t="s">
        <v>14</v>
      </c>
      <c r="G60" s="8">
        <v>15</v>
      </c>
      <c r="H60" s="10">
        <v>0</v>
      </c>
      <c r="I60" s="9">
        <f t="shared" ref="I60:I92" si="0">ROUND(G60* H60,2)</f>
        <v>0</v>
      </c>
      <c r="J60" s="5">
        <v>8</v>
      </c>
      <c r="K60" s="9">
        <f t="shared" ref="K60:K92" si="1">ROUND(I60* J60/100,2)</f>
        <v>0</v>
      </c>
      <c r="L60" s="18">
        <f t="shared" ref="L60:L92" si="2">ROUND(I60+ K60,2)</f>
        <v>0</v>
      </c>
      <c r="M60" s="20"/>
    </row>
    <row r="61" spans="2:13" s="1" customFormat="1" ht="28.65" customHeight="1" x14ac:dyDescent="0.2">
      <c r="B61" s="5">
        <v>12</v>
      </c>
      <c r="C61" s="6" t="s">
        <v>21</v>
      </c>
      <c r="D61" s="6" t="s">
        <v>22</v>
      </c>
      <c r="E61" s="7" t="s">
        <v>23</v>
      </c>
      <c r="F61" s="6" t="s">
        <v>24</v>
      </c>
      <c r="G61" s="8">
        <v>20.14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3">
        <f t="shared" si="2"/>
        <v>0</v>
      </c>
      <c r="M61" s="14"/>
    </row>
    <row r="62" spans="2:13" s="1" customFormat="1" ht="19.649999999999999" customHeight="1" x14ac:dyDescent="0.2">
      <c r="B62" s="5">
        <v>13</v>
      </c>
      <c r="C62" s="6" t="s">
        <v>25</v>
      </c>
      <c r="D62" s="6" t="s">
        <v>26</v>
      </c>
      <c r="E62" s="7" t="s">
        <v>27</v>
      </c>
      <c r="F62" s="6" t="s">
        <v>24</v>
      </c>
      <c r="G62" s="8">
        <v>21.2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3">
        <f t="shared" si="2"/>
        <v>0</v>
      </c>
      <c r="M62" s="14"/>
    </row>
    <row r="63" spans="2:13" s="1" customFormat="1" ht="19.649999999999999" customHeight="1" x14ac:dyDescent="0.2">
      <c r="B63" s="5">
        <v>14</v>
      </c>
      <c r="C63" s="6" t="s">
        <v>194</v>
      </c>
      <c r="D63" s="6" t="s">
        <v>195</v>
      </c>
      <c r="E63" s="7" t="s">
        <v>196</v>
      </c>
      <c r="F63" s="6" t="s">
        <v>31</v>
      </c>
      <c r="G63" s="8">
        <v>11.4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8">
        <f t="shared" si="2"/>
        <v>0</v>
      </c>
      <c r="M63" s="21"/>
    </row>
    <row r="64" spans="2:13" s="1" customFormat="1" ht="19.649999999999999" customHeight="1" x14ac:dyDescent="0.2">
      <c r="B64" s="5">
        <v>15</v>
      </c>
      <c r="C64" s="6" t="s">
        <v>197</v>
      </c>
      <c r="D64" s="6" t="s">
        <v>198</v>
      </c>
      <c r="E64" s="7" t="s">
        <v>199</v>
      </c>
      <c r="F64" s="6" t="s">
        <v>31</v>
      </c>
      <c r="G64" s="8">
        <v>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8">
        <f t="shared" si="2"/>
        <v>0</v>
      </c>
      <c r="M64" s="21"/>
    </row>
    <row r="65" spans="2:13" s="1" customFormat="1" ht="28.65" customHeight="1" x14ac:dyDescent="0.2">
      <c r="B65" s="5">
        <v>16</v>
      </c>
      <c r="C65" s="6" t="s">
        <v>28</v>
      </c>
      <c r="D65" s="6" t="s">
        <v>29</v>
      </c>
      <c r="E65" s="7" t="s">
        <v>30</v>
      </c>
      <c r="F65" s="6" t="s">
        <v>31</v>
      </c>
      <c r="G65" s="8">
        <v>36.6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3">
        <f t="shared" si="2"/>
        <v>0</v>
      </c>
      <c r="M65" s="14"/>
    </row>
    <row r="66" spans="2:13" s="1" customFormat="1" ht="28.65" customHeight="1" x14ac:dyDescent="0.2">
      <c r="B66" s="5">
        <v>17</v>
      </c>
      <c r="C66" s="6" t="s">
        <v>32</v>
      </c>
      <c r="D66" s="6" t="s">
        <v>33</v>
      </c>
      <c r="E66" s="7" t="s">
        <v>34</v>
      </c>
      <c r="F66" s="6" t="s">
        <v>31</v>
      </c>
      <c r="G66" s="8">
        <v>6.9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3">
        <f t="shared" si="2"/>
        <v>0</v>
      </c>
      <c r="M66" s="14"/>
    </row>
    <row r="67" spans="2:13" s="1" customFormat="1" ht="28.65" customHeight="1" x14ac:dyDescent="0.2">
      <c r="B67" s="5">
        <v>18</v>
      </c>
      <c r="C67" s="6" t="s">
        <v>35</v>
      </c>
      <c r="D67" s="6" t="s">
        <v>36</v>
      </c>
      <c r="E67" s="7" t="s">
        <v>37</v>
      </c>
      <c r="F67" s="6" t="s">
        <v>31</v>
      </c>
      <c r="G67" s="8">
        <v>10.3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3">
        <f t="shared" si="2"/>
        <v>0</v>
      </c>
      <c r="M67" s="14"/>
    </row>
    <row r="68" spans="2:13" s="1" customFormat="1" ht="28.65" customHeight="1" x14ac:dyDescent="0.2">
      <c r="B68" s="5">
        <v>19</v>
      </c>
      <c r="C68" s="6" t="s">
        <v>200</v>
      </c>
      <c r="D68" s="6" t="s">
        <v>201</v>
      </c>
      <c r="E68" s="7" t="s">
        <v>202</v>
      </c>
      <c r="F68" s="6" t="s">
        <v>31</v>
      </c>
      <c r="G68" s="8">
        <v>10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8">
        <f t="shared" si="2"/>
        <v>0</v>
      </c>
      <c r="M68" s="21"/>
    </row>
    <row r="69" spans="2:13" s="1" customFormat="1" ht="19.649999999999999" customHeight="1" x14ac:dyDescent="0.2">
      <c r="B69" s="5">
        <v>20</v>
      </c>
      <c r="C69" s="6" t="s">
        <v>38</v>
      </c>
      <c r="D69" s="6" t="s">
        <v>39</v>
      </c>
      <c r="E69" s="7" t="s">
        <v>40</v>
      </c>
      <c r="F69" s="6" t="s">
        <v>31</v>
      </c>
      <c r="G69" s="8">
        <v>45.75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3">
        <f t="shared" si="2"/>
        <v>0</v>
      </c>
      <c r="M69" s="14"/>
    </row>
    <row r="70" spans="2:13" s="1" customFormat="1" ht="19.649999999999999" customHeight="1" x14ac:dyDescent="0.2">
      <c r="B70" s="5">
        <v>21</v>
      </c>
      <c r="C70" s="6" t="s">
        <v>203</v>
      </c>
      <c r="D70" s="6" t="s">
        <v>204</v>
      </c>
      <c r="E70" s="7" t="s">
        <v>205</v>
      </c>
      <c r="F70" s="6" t="s">
        <v>31</v>
      </c>
      <c r="G70" s="8">
        <v>7.6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8">
        <f t="shared" si="2"/>
        <v>0</v>
      </c>
      <c r="M70" s="21"/>
    </row>
    <row r="71" spans="2:13" s="1" customFormat="1" ht="19.649999999999999" customHeight="1" x14ac:dyDescent="0.2">
      <c r="B71" s="5">
        <v>22</v>
      </c>
      <c r="C71" s="6" t="s">
        <v>41</v>
      </c>
      <c r="D71" s="6" t="s">
        <v>42</v>
      </c>
      <c r="E71" s="7" t="s">
        <v>43</v>
      </c>
      <c r="F71" s="6" t="s">
        <v>31</v>
      </c>
      <c r="G71" s="8">
        <v>2.2000000000000002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3">
        <f t="shared" si="2"/>
        <v>0</v>
      </c>
      <c r="M71" s="14"/>
    </row>
    <row r="72" spans="2:13" s="1" customFormat="1" ht="19.649999999999999" customHeight="1" x14ac:dyDescent="0.2">
      <c r="B72" s="5">
        <v>23</v>
      </c>
      <c r="C72" s="6" t="s">
        <v>44</v>
      </c>
      <c r="D72" s="6" t="s">
        <v>45</v>
      </c>
      <c r="E72" s="7" t="s">
        <v>46</v>
      </c>
      <c r="F72" s="6" t="s">
        <v>47</v>
      </c>
      <c r="G72" s="8">
        <v>5.28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3">
        <f t="shared" si="2"/>
        <v>0</v>
      </c>
      <c r="M72" s="14"/>
    </row>
    <row r="73" spans="2:13" s="1" customFormat="1" ht="19.649999999999999" customHeight="1" x14ac:dyDescent="0.2">
      <c r="B73" s="5">
        <v>24</v>
      </c>
      <c r="C73" s="6" t="s">
        <v>48</v>
      </c>
      <c r="D73" s="6" t="s">
        <v>49</v>
      </c>
      <c r="E73" s="7" t="s">
        <v>50</v>
      </c>
      <c r="F73" s="6" t="s">
        <v>47</v>
      </c>
      <c r="G73" s="8">
        <v>92.06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3">
        <f t="shared" si="2"/>
        <v>0</v>
      </c>
      <c r="M73" s="14"/>
    </row>
    <row r="74" spans="2:13" s="1" customFormat="1" ht="28.65" customHeight="1" x14ac:dyDescent="0.2">
      <c r="B74" s="5">
        <v>25</v>
      </c>
      <c r="C74" s="6" t="s">
        <v>51</v>
      </c>
      <c r="D74" s="6" t="s">
        <v>52</v>
      </c>
      <c r="E74" s="7" t="s">
        <v>53</v>
      </c>
      <c r="F74" s="6" t="s">
        <v>47</v>
      </c>
      <c r="G74" s="8">
        <v>2.1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3">
        <f t="shared" si="2"/>
        <v>0</v>
      </c>
      <c r="M74" s="14"/>
    </row>
    <row r="75" spans="2:13" s="1" customFormat="1" ht="55.5" customHeight="1" x14ac:dyDescent="0.2">
      <c r="B75" s="2" t="s">
        <v>0</v>
      </c>
      <c r="C75" s="3" t="s">
        <v>1</v>
      </c>
      <c r="D75" s="4" t="s">
        <v>2</v>
      </c>
      <c r="E75" s="4" t="s">
        <v>3</v>
      </c>
      <c r="F75" s="4" t="s">
        <v>4</v>
      </c>
      <c r="G75" s="4" t="s">
        <v>5</v>
      </c>
      <c r="H75" s="4" t="s">
        <v>6</v>
      </c>
      <c r="I75" s="3" t="s">
        <v>7</v>
      </c>
      <c r="J75" s="4" t="s">
        <v>8</v>
      </c>
      <c r="K75" s="4" t="s">
        <v>9</v>
      </c>
      <c r="L75" s="11" t="s">
        <v>10</v>
      </c>
      <c r="M75" s="11"/>
    </row>
    <row r="76" spans="2:13" s="1" customFormat="1" ht="19.649999999999999" customHeight="1" x14ac:dyDescent="0.2">
      <c r="B76" s="5">
        <v>26</v>
      </c>
      <c r="C76" s="6" t="s">
        <v>54</v>
      </c>
      <c r="D76" s="6" t="s">
        <v>55</v>
      </c>
      <c r="E76" s="7" t="s">
        <v>56</v>
      </c>
      <c r="F76" s="6" t="s">
        <v>47</v>
      </c>
      <c r="G76" s="8">
        <v>57.03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3">
        <f t="shared" si="2"/>
        <v>0</v>
      </c>
      <c r="M76" s="14"/>
    </row>
    <row r="77" spans="2:13" s="1" customFormat="1" ht="28.65" customHeight="1" x14ac:dyDescent="0.2">
      <c r="B77" s="5">
        <v>27</v>
      </c>
      <c r="C77" s="6" t="s">
        <v>57</v>
      </c>
      <c r="D77" s="6" t="s">
        <v>58</v>
      </c>
      <c r="E77" s="7" t="s">
        <v>59</v>
      </c>
      <c r="F77" s="6" t="s">
        <v>47</v>
      </c>
      <c r="G77" s="8">
        <v>2.71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3">
        <f t="shared" si="2"/>
        <v>0</v>
      </c>
      <c r="M77" s="14"/>
    </row>
    <row r="78" spans="2:13" s="1" customFormat="1" ht="19.649999999999999" customHeight="1" x14ac:dyDescent="0.2">
      <c r="B78" s="5">
        <v>28</v>
      </c>
      <c r="C78" s="6" t="s">
        <v>60</v>
      </c>
      <c r="D78" s="6" t="s">
        <v>61</v>
      </c>
      <c r="E78" s="7" t="s">
        <v>62</v>
      </c>
      <c r="F78" s="6" t="s">
        <v>47</v>
      </c>
      <c r="G78" s="8">
        <v>159.13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3">
        <f t="shared" si="2"/>
        <v>0</v>
      </c>
      <c r="M78" s="14"/>
    </row>
    <row r="79" spans="2:13" s="1" customFormat="1" ht="28.65" customHeight="1" x14ac:dyDescent="0.2">
      <c r="B79" s="5">
        <v>29</v>
      </c>
      <c r="C79" s="6" t="s">
        <v>63</v>
      </c>
      <c r="D79" s="6" t="s">
        <v>64</v>
      </c>
      <c r="E79" s="7" t="s">
        <v>65</v>
      </c>
      <c r="F79" s="6" t="s">
        <v>24</v>
      </c>
      <c r="G79" s="8">
        <v>38.93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3">
        <f t="shared" si="2"/>
        <v>0</v>
      </c>
      <c r="M79" s="14"/>
    </row>
    <row r="80" spans="2:13" s="1" customFormat="1" ht="28.65" customHeight="1" x14ac:dyDescent="0.2">
      <c r="B80" s="5">
        <v>30</v>
      </c>
      <c r="C80" s="6" t="s">
        <v>66</v>
      </c>
      <c r="D80" s="6" t="s">
        <v>67</v>
      </c>
      <c r="E80" s="7" t="s">
        <v>68</v>
      </c>
      <c r="F80" s="6" t="s">
        <v>24</v>
      </c>
      <c r="G80" s="8">
        <v>72.760000000000005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3">
        <f t="shared" si="2"/>
        <v>0</v>
      </c>
      <c r="M80" s="14"/>
    </row>
    <row r="81" spans="2:13" s="1" customFormat="1" ht="28.65" customHeight="1" x14ac:dyDescent="0.2">
      <c r="B81" s="5">
        <v>31</v>
      </c>
      <c r="C81" s="6" t="s">
        <v>192</v>
      </c>
      <c r="D81" s="6" t="s">
        <v>191</v>
      </c>
      <c r="E81" s="7" t="s">
        <v>193</v>
      </c>
      <c r="F81" s="6" t="s">
        <v>24</v>
      </c>
      <c r="G81" s="8">
        <v>6.08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8">
        <f t="shared" si="2"/>
        <v>0</v>
      </c>
      <c r="M81" s="21"/>
    </row>
    <row r="82" spans="2:13" s="1" customFormat="1" ht="19.649999999999999" customHeight="1" x14ac:dyDescent="0.2">
      <c r="B82" s="5">
        <v>32</v>
      </c>
      <c r="C82" s="6" t="s">
        <v>69</v>
      </c>
      <c r="D82" s="6" t="s">
        <v>70</v>
      </c>
      <c r="E82" s="7" t="s">
        <v>71</v>
      </c>
      <c r="F82" s="6" t="s">
        <v>24</v>
      </c>
      <c r="G82" s="8">
        <v>12.78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3">
        <f t="shared" si="2"/>
        <v>0</v>
      </c>
      <c r="M82" s="14"/>
    </row>
    <row r="83" spans="2:13" s="1" customFormat="1" ht="19.649999999999999" customHeight="1" x14ac:dyDescent="0.2">
      <c r="B83" s="5">
        <v>33</v>
      </c>
      <c r="C83" s="6" t="s">
        <v>72</v>
      </c>
      <c r="D83" s="6" t="s">
        <v>73</v>
      </c>
      <c r="E83" s="7" t="s">
        <v>74</v>
      </c>
      <c r="F83" s="6" t="s">
        <v>24</v>
      </c>
      <c r="G83" s="8">
        <v>13.69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3">
        <f t="shared" si="2"/>
        <v>0</v>
      </c>
      <c r="M83" s="14"/>
    </row>
    <row r="84" spans="2:13" s="1" customFormat="1" ht="28.65" customHeight="1" x14ac:dyDescent="0.2">
      <c r="B84" s="5">
        <v>34</v>
      </c>
      <c r="C84" s="6" t="s">
        <v>75</v>
      </c>
      <c r="D84" s="6" t="s">
        <v>76</v>
      </c>
      <c r="E84" s="7" t="s">
        <v>77</v>
      </c>
      <c r="F84" s="6" t="s">
        <v>24</v>
      </c>
      <c r="G84" s="8">
        <v>44.97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3">
        <f t="shared" si="2"/>
        <v>0</v>
      </c>
      <c r="M84" s="14"/>
    </row>
    <row r="85" spans="2:13" s="1" customFormat="1" ht="19.649999999999999" customHeight="1" x14ac:dyDescent="0.2">
      <c r="B85" s="5">
        <v>35</v>
      </c>
      <c r="C85" s="6" t="s">
        <v>78</v>
      </c>
      <c r="D85" s="6" t="s">
        <v>79</v>
      </c>
      <c r="E85" s="7" t="s">
        <v>80</v>
      </c>
      <c r="F85" s="6" t="s">
        <v>14</v>
      </c>
      <c r="G85" s="8">
        <v>10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3">
        <f t="shared" si="2"/>
        <v>0</v>
      </c>
      <c r="M85" s="14"/>
    </row>
    <row r="86" spans="2:13" s="1" customFormat="1" ht="28.65" customHeight="1" x14ac:dyDescent="0.2">
      <c r="B86" s="5">
        <v>36</v>
      </c>
      <c r="C86" s="6" t="s">
        <v>81</v>
      </c>
      <c r="D86" s="6" t="s">
        <v>82</v>
      </c>
      <c r="E86" s="7" t="s">
        <v>83</v>
      </c>
      <c r="F86" s="6" t="s">
        <v>84</v>
      </c>
      <c r="G86" s="8">
        <v>6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3">
        <f t="shared" si="2"/>
        <v>0</v>
      </c>
      <c r="M86" s="14"/>
    </row>
    <row r="87" spans="2:13" s="1" customFormat="1" ht="19.649999999999999" customHeight="1" x14ac:dyDescent="0.2">
      <c r="B87" s="5">
        <v>37</v>
      </c>
      <c r="C87" s="6" t="s">
        <v>85</v>
      </c>
      <c r="D87" s="6" t="s">
        <v>86</v>
      </c>
      <c r="E87" s="7" t="s">
        <v>87</v>
      </c>
      <c r="F87" s="6" t="s">
        <v>84</v>
      </c>
      <c r="G87" s="8">
        <v>115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13">
        <f t="shared" si="2"/>
        <v>0</v>
      </c>
      <c r="M87" s="14"/>
    </row>
    <row r="88" spans="2:13" s="1" customFormat="1" ht="19.649999999999999" customHeight="1" x14ac:dyDescent="0.2">
      <c r="B88" s="5">
        <v>38</v>
      </c>
      <c r="C88" s="6" t="s">
        <v>88</v>
      </c>
      <c r="D88" s="6" t="s">
        <v>89</v>
      </c>
      <c r="E88" s="7" t="s">
        <v>90</v>
      </c>
      <c r="F88" s="6" t="s">
        <v>84</v>
      </c>
      <c r="G88" s="8">
        <v>4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13">
        <f t="shared" si="2"/>
        <v>0</v>
      </c>
      <c r="M88" s="14"/>
    </row>
    <row r="89" spans="2:13" s="1" customFormat="1" ht="19.649999999999999" customHeight="1" x14ac:dyDescent="0.2">
      <c r="B89" s="5">
        <v>39</v>
      </c>
      <c r="C89" s="6" t="s">
        <v>91</v>
      </c>
      <c r="D89" s="6" t="s">
        <v>92</v>
      </c>
      <c r="E89" s="7" t="s">
        <v>93</v>
      </c>
      <c r="F89" s="6" t="s">
        <v>94</v>
      </c>
      <c r="G89" s="8">
        <v>15.9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3">
        <f t="shared" si="2"/>
        <v>0</v>
      </c>
      <c r="M89" s="14"/>
    </row>
    <row r="90" spans="2:13" s="1" customFormat="1" ht="19.649999999999999" customHeight="1" x14ac:dyDescent="0.2">
      <c r="B90" s="5">
        <v>40</v>
      </c>
      <c r="C90" s="6" t="s">
        <v>95</v>
      </c>
      <c r="D90" s="6" t="s">
        <v>96</v>
      </c>
      <c r="E90" s="7" t="s">
        <v>97</v>
      </c>
      <c r="F90" s="6" t="s">
        <v>94</v>
      </c>
      <c r="G90" s="8">
        <v>24.8</v>
      </c>
      <c r="H90" s="10">
        <v>0</v>
      </c>
      <c r="I90" s="9">
        <f t="shared" si="0"/>
        <v>0</v>
      </c>
      <c r="J90" s="5">
        <v>23</v>
      </c>
      <c r="K90" s="9">
        <f t="shared" si="1"/>
        <v>0</v>
      </c>
      <c r="L90" s="13">
        <f t="shared" si="2"/>
        <v>0</v>
      </c>
      <c r="M90" s="14"/>
    </row>
    <row r="91" spans="2:13" s="1" customFormat="1" ht="19.649999999999999" customHeight="1" x14ac:dyDescent="0.2">
      <c r="B91" s="5">
        <v>41</v>
      </c>
      <c r="C91" s="6" t="s">
        <v>98</v>
      </c>
      <c r="D91" s="6" t="s">
        <v>99</v>
      </c>
      <c r="E91" s="7" t="s">
        <v>100</v>
      </c>
      <c r="F91" s="6" t="s">
        <v>84</v>
      </c>
      <c r="G91" s="8">
        <v>360</v>
      </c>
      <c r="H91" s="10">
        <v>0</v>
      </c>
      <c r="I91" s="9">
        <f t="shared" si="0"/>
        <v>0</v>
      </c>
      <c r="J91" s="5">
        <v>23</v>
      </c>
      <c r="K91" s="9">
        <f t="shared" si="1"/>
        <v>0</v>
      </c>
      <c r="L91" s="13">
        <f t="shared" si="2"/>
        <v>0</v>
      </c>
      <c r="M91" s="14"/>
    </row>
    <row r="92" spans="2:13" s="1" customFormat="1" ht="19.649999999999999" customHeight="1" x14ac:dyDescent="0.2">
      <c r="B92" s="5">
        <v>42</v>
      </c>
      <c r="C92" s="6" t="s">
        <v>101</v>
      </c>
      <c r="D92" s="6" t="s">
        <v>102</v>
      </c>
      <c r="E92" s="7" t="s">
        <v>103</v>
      </c>
      <c r="F92" s="6" t="s">
        <v>84</v>
      </c>
      <c r="G92" s="8">
        <v>20</v>
      </c>
      <c r="H92" s="10">
        <v>0</v>
      </c>
      <c r="I92" s="9">
        <f t="shared" si="0"/>
        <v>0</v>
      </c>
      <c r="J92" s="5">
        <v>23</v>
      </c>
      <c r="K92" s="9">
        <f t="shared" si="1"/>
        <v>0</v>
      </c>
      <c r="L92" s="13">
        <f t="shared" si="2"/>
        <v>0</v>
      </c>
      <c r="M92" s="14"/>
    </row>
    <row r="93" spans="2:13" s="1" customFormat="1" ht="19.649999999999999" customHeight="1" x14ac:dyDescent="0.2">
      <c r="B93" s="5">
        <v>43</v>
      </c>
      <c r="C93" s="6" t="s">
        <v>104</v>
      </c>
      <c r="D93" s="6" t="s">
        <v>105</v>
      </c>
      <c r="E93" s="7" t="s">
        <v>106</v>
      </c>
      <c r="F93" s="6" t="s">
        <v>94</v>
      </c>
      <c r="G93" s="8">
        <v>48.85</v>
      </c>
      <c r="H93" s="10">
        <v>0</v>
      </c>
      <c r="I93" s="9">
        <f t="shared" ref="I93:I111" si="3">ROUND(G93* H93,2)</f>
        <v>0</v>
      </c>
      <c r="J93" s="5">
        <v>23</v>
      </c>
      <c r="K93" s="9">
        <f t="shared" ref="K93:K111" si="4">ROUND(I93* J93/100,2)</f>
        <v>0</v>
      </c>
      <c r="L93" s="13">
        <f t="shared" ref="L93:L111" si="5">ROUND(I93+ K93,2)</f>
        <v>0</v>
      </c>
      <c r="M93" s="14"/>
    </row>
    <row r="94" spans="2:13" s="1" customFormat="1" ht="19.649999999999999" customHeight="1" x14ac:dyDescent="0.2">
      <c r="B94" s="5">
        <v>44</v>
      </c>
      <c r="C94" s="6" t="s">
        <v>107</v>
      </c>
      <c r="D94" s="6" t="s">
        <v>108</v>
      </c>
      <c r="E94" s="7" t="s">
        <v>109</v>
      </c>
      <c r="F94" s="6" t="s">
        <v>110</v>
      </c>
      <c r="G94" s="8">
        <v>140</v>
      </c>
      <c r="H94" s="10">
        <v>0</v>
      </c>
      <c r="I94" s="9">
        <f t="shared" si="3"/>
        <v>0</v>
      </c>
      <c r="J94" s="5">
        <v>23</v>
      </c>
      <c r="K94" s="9">
        <f t="shared" si="4"/>
        <v>0</v>
      </c>
      <c r="L94" s="13">
        <f t="shared" si="5"/>
        <v>0</v>
      </c>
      <c r="M94" s="14"/>
    </row>
    <row r="95" spans="2:13" s="1" customFormat="1" ht="28.65" customHeight="1" x14ac:dyDescent="0.2">
      <c r="B95" s="5">
        <v>45</v>
      </c>
      <c r="C95" s="6" t="s">
        <v>111</v>
      </c>
      <c r="D95" s="6" t="s">
        <v>112</v>
      </c>
      <c r="E95" s="7" t="s">
        <v>113</v>
      </c>
      <c r="F95" s="6" t="s">
        <v>84</v>
      </c>
      <c r="G95" s="8">
        <v>120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3">
        <f t="shared" si="5"/>
        <v>0</v>
      </c>
      <c r="M95" s="14"/>
    </row>
    <row r="96" spans="2:13" s="1" customFormat="1" ht="58.5" customHeight="1" x14ac:dyDescent="0.2">
      <c r="B96" s="2" t="s">
        <v>0</v>
      </c>
      <c r="C96" s="3" t="s">
        <v>1</v>
      </c>
      <c r="D96" s="4" t="s">
        <v>2</v>
      </c>
      <c r="E96" s="4" t="s">
        <v>3</v>
      </c>
      <c r="F96" s="4" t="s">
        <v>4</v>
      </c>
      <c r="G96" s="4" t="s">
        <v>5</v>
      </c>
      <c r="H96" s="4" t="s">
        <v>6</v>
      </c>
      <c r="I96" s="3" t="s">
        <v>7</v>
      </c>
      <c r="J96" s="4" t="s">
        <v>8</v>
      </c>
      <c r="K96" s="4" t="s">
        <v>9</v>
      </c>
      <c r="L96" s="11" t="s">
        <v>10</v>
      </c>
      <c r="M96" s="11"/>
    </row>
    <row r="97" spans="2:13" s="1" customFormat="1" ht="28.65" customHeight="1" x14ac:dyDescent="0.2">
      <c r="B97" s="5">
        <v>46</v>
      </c>
      <c r="C97" s="6" t="s">
        <v>114</v>
      </c>
      <c r="D97" s="6" t="s">
        <v>115</v>
      </c>
      <c r="E97" s="7" t="s">
        <v>116</v>
      </c>
      <c r="F97" s="6" t="s">
        <v>84</v>
      </c>
      <c r="G97" s="8">
        <v>35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3">
        <f t="shared" si="5"/>
        <v>0</v>
      </c>
      <c r="M97" s="14"/>
    </row>
    <row r="98" spans="2:13" s="1" customFormat="1" ht="19.649999999999999" customHeight="1" x14ac:dyDescent="0.2">
      <c r="B98" s="5">
        <v>47</v>
      </c>
      <c r="C98" s="6" t="s">
        <v>117</v>
      </c>
      <c r="D98" s="6" t="s">
        <v>118</v>
      </c>
      <c r="E98" s="7" t="s">
        <v>119</v>
      </c>
      <c r="F98" s="6" t="s">
        <v>84</v>
      </c>
      <c r="G98" s="8">
        <v>35</v>
      </c>
      <c r="H98" s="10">
        <v>0</v>
      </c>
      <c r="I98" s="9">
        <f t="shared" si="3"/>
        <v>0</v>
      </c>
      <c r="J98" s="5">
        <v>8</v>
      </c>
      <c r="K98" s="9">
        <f t="shared" si="4"/>
        <v>0</v>
      </c>
      <c r="L98" s="13">
        <f t="shared" si="5"/>
        <v>0</v>
      </c>
      <c r="M98" s="14"/>
    </row>
    <row r="99" spans="2:13" s="1" customFormat="1" ht="19.649999999999999" customHeight="1" x14ac:dyDescent="0.2">
      <c r="B99" s="5">
        <v>48</v>
      </c>
      <c r="C99" s="6" t="s">
        <v>120</v>
      </c>
      <c r="D99" s="6" t="s">
        <v>121</v>
      </c>
      <c r="E99" s="7" t="s">
        <v>122</v>
      </c>
      <c r="F99" s="6" t="s">
        <v>84</v>
      </c>
      <c r="G99" s="8">
        <v>40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3">
        <f t="shared" si="5"/>
        <v>0</v>
      </c>
      <c r="M99" s="14"/>
    </row>
    <row r="100" spans="2:13" s="1" customFormat="1" ht="28.65" customHeight="1" x14ac:dyDescent="0.2">
      <c r="B100" s="5">
        <v>49</v>
      </c>
      <c r="C100" s="6" t="s">
        <v>123</v>
      </c>
      <c r="D100" s="6" t="s">
        <v>124</v>
      </c>
      <c r="E100" s="7" t="s">
        <v>125</v>
      </c>
      <c r="F100" s="6" t="s">
        <v>84</v>
      </c>
      <c r="G100" s="8">
        <v>113</v>
      </c>
      <c r="H100" s="10">
        <v>0</v>
      </c>
      <c r="I100" s="9">
        <f t="shared" si="3"/>
        <v>0</v>
      </c>
      <c r="J100" s="5">
        <v>8</v>
      </c>
      <c r="K100" s="9">
        <f t="shared" si="4"/>
        <v>0</v>
      </c>
      <c r="L100" s="13">
        <f t="shared" si="5"/>
        <v>0</v>
      </c>
      <c r="M100" s="14"/>
    </row>
    <row r="101" spans="2:13" s="1" customFormat="1" ht="19.649999999999999" customHeight="1" x14ac:dyDescent="0.2">
      <c r="B101" s="5">
        <v>50</v>
      </c>
      <c r="C101" s="6" t="s">
        <v>126</v>
      </c>
      <c r="D101" s="6" t="s">
        <v>127</v>
      </c>
      <c r="E101" s="7" t="s">
        <v>128</v>
      </c>
      <c r="F101" s="6" t="s">
        <v>24</v>
      </c>
      <c r="G101" s="8">
        <v>14.29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3">
        <f t="shared" si="5"/>
        <v>0</v>
      </c>
      <c r="M101" s="14"/>
    </row>
    <row r="102" spans="2:13" s="1" customFormat="1" ht="28.65" customHeight="1" x14ac:dyDescent="0.2">
      <c r="B102" s="5">
        <v>51</v>
      </c>
      <c r="C102" s="6" t="s">
        <v>129</v>
      </c>
      <c r="D102" s="6" t="s">
        <v>130</v>
      </c>
      <c r="E102" s="7" t="s">
        <v>131</v>
      </c>
      <c r="F102" s="6" t="s">
        <v>110</v>
      </c>
      <c r="G102" s="8">
        <v>2</v>
      </c>
      <c r="H102" s="10">
        <v>0</v>
      </c>
      <c r="I102" s="9">
        <f t="shared" si="3"/>
        <v>0</v>
      </c>
      <c r="J102" s="5">
        <v>8</v>
      </c>
      <c r="K102" s="9">
        <f t="shared" si="4"/>
        <v>0</v>
      </c>
      <c r="L102" s="13">
        <f t="shared" si="5"/>
        <v>0</v>
      </c>
      <c r="M102" s="14"/>
    </row>
    <row r="103" spans="2:13" s="1" customFormat="1" ht="19.649999999999999" customHeight="1" x14ac:dyDescent="0.2">
      <c r="B103" s="5">
        <v>52</v>
      </c>
      <c r="C103" s="6" t="s">
        <v>132</v>
      </c>
      <c r="D103" s="6" t="s">
        <v>133</v>
      </c>
      <c r="E103" s="7" t="s">
        <v>134</v>
      </c>
      <c r="F103" s="6" t="s">
        <v>135</v>
      </c>
      <c r="G103" s="8">
        <v>2</v>
      </c>
      <c r="H103" s="10">
        <v>0</v>
      </c>
      <c r="I103" s="9">
        <f t="shared" si="3"/>
        <v>0</v>
      </c>
      <c r="J103" s="5">
        <v>8</v>
      </c>
      <c r="K103" s="9">
        <f t="shared" si="4"/>
        <v>0</v>
      </c>
      <c r="L103" s="13">
        <f t="shared" si="5"/>
        <v>0</v>
      </c>
      <c r="M103" s="14"/>
    </row>
    <row r="104" spans="2:13" s="1" customFormat="1" ht="19.649999999999999" customHeight="1" x14ac:dyDescent="0.2">
      <c r="B104" s="5">
        <v>53</v>
      </c>
      <c r="C104" s="6" t="s">
        <v>136</v>
      </c>
      <c r="D104" s="6" t="s">
        <v>137</v>
      </c>
      <c r="E104" s="7" t="s">
        <v>138</v>
      </c>
      <c r="F104" s="6" t="s">
        <v>110</v>
      </c>
      <c r="G104" s="8">
        <v>419</v>
      </c>
      <c r="H104" s="10">
        <v>0</v>
      </c>
      <c r="I104" s="9">
        <f t="shared" si="3"/>
        <v>0</v>
      </c>
      <c r="J104" s="5">
        <v>8</v>
      </c>
      <c r="K104" s="9">
        <f t="shared" si="4"/>
        <v>0</v>
      </c>
      <c r="L104" s="13">
        <f t="shared" si="5"/>
        <v>0</v>
      </c>
      <c r="M104" s="14"/>
    </row>
    <row r="105" spans="2:13" s="1" customFormat="1" ht="19.649999999999999" customHeight="1" x14ac:dyDescent="0.2">
      <c r="B105" s="5">
        <v>54</v>
      </c>
      <c r="C105" s="6" t="s">
        <v>139</v>
      </c>
      <c r="D105" s="6" t="s">
        <v>140</v>
      </c>
      <c r="E105" s="7" t="s">
        <v>141</v>
      </c>
      <c r="F105" s="6" t="s">
        <v>110</v>
      </c>
      <c r="G105" s="8">
        <v>39</v>
      </c>
      <c r="H105" s="10">
        <v>0</v>
      </c>
      <c r="I105" s="9">
        <f t="shared" si="3"/>
        <v>0</v>
      </c>
      <c r="J105" s="5">
        <v>8</v>
      </c>
      <c r="K105" s="9">
        <f t="shared" si="4"/>
        <v>0</v>
      </c>
      <c r="L105" s="13">
        <f t="shared" si="5"/>
        <v>0</v>
      </c>
      <c r="M105" s="14"/>
    </row>
    <row r="106" spans="2:13" s="1" customFormat="1" ht="19.649999999999999" customHeight="1" x14ac:dyDescent="0.2">
      <c r="B106" s="5">
        <v>55</v>
      </c>
      <c r="C106" s="6" t="s">
        <v>142</v>
      </c>
      <c r="D106" s="6" t="s">
        <v>143</v>
      </c>
      <c r="E106" s="7" t="s">
        <v>144</v>
      </c>
      <c r="F106" s="6" t="s">
        <v>110</v>
      </c>
      <c r="G106" s="8">
        <v>20</v>
      </c>
      <c r="H106" s="10">
        <v>0</v>
      </c>
      <c r="I106" s="9">
        <f t="shared" si="3"/>
        <v>0</v>
      </c>
      <c r="J106" s="5">
        <v>8</v>
      </c>
      <c r="K106" s="9">
        <f t="shared" si="4"/>
        <v>0</v>
      </c>
      <c r="L106" s="13">
        <f t="shared" si="5"/>
        <v>0</v>
      </c>
      <c r="M106" s="14"/>
    </row>
    <row r="107" spans="2:13" s="1" customFormat="1" ht="19.649999999999999" customHeight="1" x14ac:dyDescent="0.2">
      <c r="B107" s="5">
        <v>56</v>
      </c>
      <c r="C107" s="6" t="s">
        <v>145</v>
      </c>
      <c r="D107" s="6" t="s">
        <v>146</v>
      </c>
      <c r="E107" s="7" t="s">
        <v>147</v>
      </c>
      <c r="F107" s="6" t="s">
        <v>110</v>
      </c>
      <c r="G107" s="8">
        <v>1</v>
      </c>
      <c r="H107" s="10">
        <v>0</v>
      </c>
      <c r="I107" s="9">
        <f t="shared" si="3"/>
        <v>0</v>
      </c>
      <c r="J107" s="5">
        <v>8</v>
      </c>
      <c r="K107" s="9">
        <f t="shared" si="4"/>
        <v>0</v>
      </c>
      <c r="L107" s="13">
        <f t="shared" si="5"/>
        <v>0</v>
      </c>
      <c r="M107" s="14"/>
    </row>
    <row r="108" spans="2:13" s="1" customFormat="1" ht="19.649999999999999" customHeight="1" x14ac:dyDescent="0.2">
      <c r="B108" s="5">
        <v>57</v>
      </c>
      <c r="C108" s="6" t="s">
        <v>148</v>
      </c>
      <c r="D108" s="6" t="s">
        <v>149</v>
      </c>
      <c r="E108" s="7" t="s">
        <v>150</v>
      </c>
      <c r="F108" s="6" t="s">
        <v>110</v>
      </c>
      <c r="G108" s="8">
        <v>1</v>
      </c>
      <c r="H108" s="10">
        <v>0</v>
      </c>
      <c r="I108" s="9">
        <f t="shared" si="3"/>
        <v>0</v>
      </c>
      <c r="J108" s="5">
        <v>23</v>
      </c>
      <c r="K108" s="9">
        <f t="shared" si="4"/>
        <v>0</v>
      </c>
      <c r="L108" s="13">
        <f t="shared" si="5"/>
        <v>0</v>
      </c>
      <c r="M108" s="14"/>
    </row>
    <row r="109" spans="2:13" s="1" customFormat="1" ht="19.649999999999999" customHeight="1" x14ac:dyDescent="0.2">
      <c r="B109" s="5">
        <v>58</v>
      </c>
      <c r="C109" s="6" t="s">
        <v>151</v>
      </c>
      <c r="D109" s="6" t="s">
        <v>152</v>
      </c>
      <c r="E109" s="7" t="s">
        <v>153</v>
      </c>
      <c r="F109" s="6" t="s">
        <v>110</v>
      </c>
      <c r="G109" s="8">
        <v>213</v>
      </c>
      <c r="H109" s="10">
        <v>0</v>
      </c>
      <c r="I109" s="9">
        <f t="shared" si="3"/>
        <v>0</v>
      </c>
      <c r="J109" s="5">
        <v>8</v>
      </c>
      <c r="K109" s="9">
        <f t="shared" si="4"/>
        <v>0</v>
      </c>
      <c r="L109" s="13">
        <f t="shared" si="5"/>
        <v>0</v>
      </c>
      <c r="M109" s="14"/>
    </row>
    <row r="110" spans="2:13" s="1" customFormat="1" ht="19.649999999999999" customHeight="1" x14ac:dyDescent="0.2">
      <c r="B110" s="5">
        <v>59</v>
      </c>
      <c r="C110" s="6" t="s">
        <v>154</v>
      </c>
      <c r="D110" s="6" t="s">
        <v>155</v>
      </c>
      <c r="E110" s="7" t="s">
        <v>153</v>
      </c>
      <c r="F110" s="6" t="s">
        <v>110</v>
      </c>
      <c r="G110" s="8">
        <v>4</v>
      </c>
      <c r="H110" s="10">
        <v>0</v>
      </c>
      <c r="I110" s="9">
        <f t="shared" si="3"/>
        <v>0</v>
      </c>
      <c r="J110" s="5">
        <v>23</v>
      </c>
      <c r="K110" s="9">
        <f t="shared" si="4"/>
        <v>0</v>
      </c>
      <c r="L110" s="13">
        <f t="shared" si="5"/>
        <v>0</v>
      </c>
      <c r="M110" s="14"/>
    </row>
    <row r="111" spans="2:13" s="1" customFormat="1" ht="19.649999999999999" customHeight="1" x14ac:dyDescent="0.2">
      <c r="B111" s="5">
        <v>60</v>
      </c>
      <c r="C111" s="6" t="s">
        <v>156</v>
      </c>
      <c r="D111" s="6" t="s">
        <v>157</v>
      </c>
      <c r="E111" s="7" t="s">
        <v>158</v>
      </c>
      <c r="F111" s="6" t="s">
        <v>31</v>
      </c>
      <c r="G111" s="8">
        <v>245</v>
      </c>
      <c r="H111" s="10">
        <v>0</v>
      </c>
      <c r="I111" s="9">
        <f t="shared" si="3"/>
        <v>0</v>
      </c>
      <c r="J111" s="5">
        <v>8</v>
      </c>
      <c r="K111" s="9">
        <f t="shared" si="4"/>
        <v>0</v>
      </c>
      <c r="L111" s="13">
        <f t="shared" si="5"/>
        <v>0</v>
      </c>
      <c r="M111" s="14"/>
    </row>
    <row r="112" spans="2:13" s="1" customFormat="1" ht="55.95" customHeight="1" x14ac:dyDescent="0.2"/>
    <row r="113" spans="2:14" s="1" customFormat="1" ht="21.45" customHeight="1" x14ac:dyDescent="0.2">
      <c r="B113" s="23" t="s">
        <v>159</v>
      </c>
      <c r="C113" s="23"/>
      <c r="D113" s="23"/>
      <c r="E113" s="23"/>
      <c r="F113" s="15">
        <f>ROUND(I32+I33+I38+I39+I44+I45+I50+I51+I56+I57+I60+I61+I62+I63+I64+I65+I66+I67+I68+I69+I70+I71+I72+I73+I74+I76+I77+I78+I79+I80+I81+I82+I83+I84+I85+I86+I87+I88+I89+I90+I91+I92+I93+I94+I95+I97+I98+I99+I100+I101+I102+I103+I104+I105+I106+I107+I108+I109+I110+I111,2)</f>
        <v>0</v>
      </c>
      <c r="G113" s="16"/>
      <c r="H113" s="16"/>
      <c r="I113" s="16"/>
      <c r="J113" s="16"/>
      <c r="K113" s="16"/>
      <c r="L113" s="16"/>
      <c r="M113" s="17"/>
    </row>
    <row r="114" spans="2:14" s="1" customFormat="1" ht="21.45" customHeight="1" x14ac:dyDescent="0.2">
      <c r="B114" s="23" t="s">
        <v>160</v>
      </c>
      <c r="C114" s="23"/>
      <c r="D114" s="23"/>
      <c r="E114" s="23"/>
      <c r="F114" s="18">
        <f>ROUND(L32+L33+L38+L39+L44+L45+L50+L51+L56+L57+L60+L61+L62+L63+L64+L65+L66+L67+L68+L69+L70+L71+L72+L73+L74+L76+L77+L78+L79+L80+L81+L82+L83+L84+L85+L86+L87+L88+L89+L90+L91+L92+L93+L94+L95+L97+L98+L99+L100+L101+L102+L103+L104+L105+L106+L107+L108+L109+L110+L111,2)</f>
        <v>0</v>
      </c>
      <c r="G114" s="19"/>
      <c r="H114" s="19"/>
      <c r="I114" s="19"/>
      <c r="J114" s="19"/>
      <c r="K114" s="19"/>
      <c r="L114" s="19"/>
      <c r="M114" s="20"/>
    </row>
    <row r="115" spans="2:14" s="1" customFormat="1" ht="11.1" customHeight="1" x14ac:dyDescent="0.2"/>
    <row r="116" spans="2:14" s="1" customFormat="1" ht="80.099999999999994" customHeight="1" x14ac:dyDescent="0.2">
      <c r="B116" s="24" t="s">
        <v>179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</row>
    <row r="117" spans="2:14" s="1" customFormat="1" ht="2.7" customHeight="1" x14ac:dyDescent="0.2"/>
    <row r="118" spans="2:14" s="1" customFormat="1" ht="110.1" customHeight="1" x14ac:dyDescent="0.2">
      <c r="B118" s="24" t="s">
        <v>180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2:14" s="1" customFormat="1" ht="5.25" customHeight="1" x14ac:dyDescent="0.2"/>
    <row r="120" spans="2:14" s="1" customFormat="1" ht="110.1" customHeight="1" x14ac:dyDescent="0.2">
      <c r="B120" s="25" t="s">
        <v>181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spans="2:14" s="1" customFormat="1" ht="5.25" customHeight="1" x14ac:dyDescent="0.2"/>
    <row r="122" spans="2:14" s="1" customFormat="1" ht="37.950000000000003" customHeight="1" x14ac:dyDescent="0.2">
      <c r="B122" s="22" t="s">
        <v>173</v>
      </c>
      <c r="C122" s="22"/>
      <c r="D122" s="22"/>
      <c r="E122" s="22"/>
      <c r="F122" s="30" t="s">
        <v>174</v>
      </c>
      <c r="G122" s="30"/>
      <c r="H122" s="30"/>
      <c r="I122" s="30"/>
      <c r="J122" s="30"/>
      <c r="K122" s="30"/>
      <c r="L122" s="30"/>
    </row>
    <row r="123" spans="2:14" s="1" customFormat="1" ht="28.65" customHeight="1" x14ac:dyDescent="0.2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</row>
    <row r="124" spans="2:14" s="1" customFormat="1" ht="28.65" customHeight="1" x14ac:dyDescent="0.2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</row>
    <row r="125" spans="2:14" s="1" customFormat="1" ht="28.65" customHeight="1" x14ac:dyDescent="0.2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</row>
    <row r="126" spans="2:14" s="1" customFormat="1" ht="28.65" customHeight="1" x14ac:dyDescent="0.2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</row>
    <row r="127" spans="2:14" s="1" customFormat="1" ht="2.7" customHeight="1" x14ac:dyDescent="0.2"/>
    <row r="128" spans="2:14" s="1" customFormat="1" ht="203.1" customHeight="1" x14ac:dyDescent="0.2">
      <c r="B128" s="24" t="s">
        <v>182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</row>
    <row r="129" spans="2:14" s="1" customFormat="1" ht="2.7" customHeight="1" x14ac:dyDescent="0.2"/>
    <row r="130" spans="2:14" s="1" customFormat="1" ht="36.9" customHeight="1" x14ac:dyDescent="0.2">
      <c r="B130" s="32" t="s">
        <v>183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s="1" customFormat="1" ht="2.7" customHeight="1" x14ac:dyDescent="0.2"/>
    <row r="132" spans="2:14" s="1" customFormat="1" ht="37.950000000000003" customHeight="1" x14ac:dyDescent="0.2">
      <c r="B132" s="22" t="s">
        <v>175</v>
      </c>
      <c r="C132" s="22"/>
      <c r="D132" s="22"/>
      <c r="E132" s="22"/>
      <c r="F132" s="31" t="s">
        <v>176</v>
      </c>
      <c r="G132" s="31"/>
      <c r="H132" s="31"/>
      <c r="I132" s="31"/>
      <c r="J132" s="31"/>
      <c r="K132" s="31"/>
      <c r="L132" s="31"/>
    </row>
    <row r="133" spans="2:14" s="1" customFormat="1" ht="28.65" customHeight="1" x14ac:dyDescent="0.2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</row>
    <row r="134" spans="2:14" s="1" customFormat="1" ht="28.65" customHeight="1" x14ac:dyDescent="0.2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</row>
    <row r="135" spans="2:14" s="1" customFormat="1" ht="28.65" customHeight="1" x14ac:dyDescent="0.2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</row>
    <row r="136" spans="2:14" s="1" customFormat="1" ht="28.65" customHeight="1" x14ac:dyDescent="0.2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</row>
    <row r="137" spans="2:14" s="1" customFormat="1" ht="2.7" customHeight="1" x14ac:dyDescent="0.2"/>
    <row r="138" spans="2:14" s="1" customFormat="1" ht="159.9" customHeight="1" x14ac:dyDescent="0.2">
      <c r="B138" s="24" t="s">
        <v>184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</row>
    <row r="139" spans="2:14" s="1" customFormat="1" ht="2.7" customHeight="1" x14ac:dyDescent="0.2"/>
    <row r="140" spans="2:14" s="1" customFormat="1" ht="54.9" customHeight="1" x14ac:dyDescent="0.2">
      <c r="B140" s="24" t="s">
        <v>185</v>
      </c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</row>
    <row r="141" spans="2:14" s="1" customFormat="1" ht="2.7" customHeight="1" x14ac:dyDescent="0.2"/>
    <row r="142" spans="2:14" s="1" customFormat="1" ht="60" customHeight="1" x14ac:dyDescent="0.2">
      <c r="B142" s="25" t="s">
        <v>186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</row>
    <row r="143" spans="2:14" s="1" customFormat="1" ht="2.7" customHeight="1" x14ac:dyDescent="0.2"/>
    <row r="144" spans="2:14" s="1" customFormat="1" ht="48" customHeight="1" x14ac:dyDescent="0.2">
      <c r="B144" s="25" t="s">
        <v>187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2:14" s="1" customFormat="1" ht="2.7" customHeight="1" x14ac:dyDescent="0.2"/>
    <row r="146" spans="2:14" s="1" customFormat="1" ht="125.1" customHeight="1" x14ac:dyDescent="0.2">
      <c r="B146" s="24" t="s">
        <v>188</v>
      </c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2:14" s="1" customFormat="1" ht="2.7" customHeight="1" x14ac:dyDescent="0.2"/>
    <row r="148" spans="2:14" s="1" customFormat="1" ht="84.9" customHeight="1" x14ac:dyDescent="0.2">
      <c r="B148" s="24" t="s">
        <v>189</v>
      </c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</row>
    <row r="149" spans="2:14" s="1" customFormat="1" ht="86.85" customHeight="1" x14ac:dyDescent="0.2"/>
    <row r="150" spans="2:14" s="1" customFormat="1" ht="17.7" customHeight="1" x14ac:dyDescent="0.2">
      <c r="I150" s="33" t="s">
        <v>172</v>
      </c>
      <c r="J150" s="33"/>
    </row>
    <row r="151" spans="2:14" s="1" customFormat="1" ht="145.19999999999999" customHeight="1" x14ac:dyDescent="0.2"/>
    <row r="152" spans="2:14" s="1" customFormat="1" ht="81.599999999999994" customHeight="1" x14ac:dyDescent="0.2">
      <c r="B152" s="26" t="s">
        <v>190</v>
      </c>
      <c r="C152" s="26"/>
      <c r="D152" s="26"/>
      <c r="E152" s="26"/>
      <c r="F152" s="26"/>
      <c r="G152" s="26"/>
      <c r="H152" s="26"/>
      <c r="I152" s="26"/>
      <c r="J152" s="26"/>
    </row>
    <row r="153" spans="2:14" s="1" customFormat="1" ht="28.65" customHeight="1" x14ac:dyDescent="0.2"/>
  </sheetData>
  <mergeCells count="126">
    <mergeCell ref="L106:M10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59:M59"/>
    <mergeCell ref="L60:M60"/>
    <mergeCell ref="B16:I16"/>
    <mergeCell ref="B18:I18"/>
    <mergeCell ref="B20:I20"/>
    <mergeCell ref="B22:I22"/>
    <mergeCell ref="B3:E3"/>
    <mergeCell ref="B5:E5"/>
    <mergeCell ref="B7:E7"/>
    <mergeCell ref="B4:D4"/>
    <mergeCell ref="B41:K41"/>
    <mergeCell ref="B47:K47"/>
    <mergeCell ref="B53:K53"/>
    <mergeCell ref="B6:D6"/>
    <mergeCell ref="B8:D8"/>
    <mergeCell ref="E14:G14"/>
    <mergeCell ref="B10:D11"/>
    <mergeCell ref="G11:N12"/>
    <mergeCell ref="L95:M95"/>
    <mergeCell ref="L81:M81"/>
    <mergeCell ref="I150:J150"/>
    <mergeCell ref="I2:O2"/>
    <mergeCell ref="L107:M107"/>
    <mergeCell ref="L108:M108"/>
    <mergeCell ref="L109:M109"/>
    <mergeCell ref="L110:M110"/>
    <mergeCell ref="L111:M111"/>
    <mergeCell ref="L31:M31"/>
    <mergeCell ref="L32:M32"/>
    <mergeCell ref="L33:M33"/>
    <mergeCell ref="L37:M37"/>
    <mergeCell ref="L38:M38"/>
    <mergeCell ref="L39:M39"/>
    <mergeCell ref="L43:M43"/>
    <mergeCell ref="L44:M44"/>
    <mergeCell ref="L45:M45"/>
    <mergeCell ref="L49:M49"/>
    <mergeCell ref="L50:M50"/>
    <mergeCell ref="L51:M51"/>
    <mergeCell ref="L55:M55"/>
    <mergeCell ref="L56:M56"/>
    <mergeCell ref="L57:M57"/>
    <mergeCell ref="B138:N138"/>
    <mergeCell ref="B140:N140"/>
    <mergeCell ref="B142:N142"/>
    <mergeCell ref="B144:N144"/>
    <mergeCell ref="B146:N146"/>
    <mergeCell ref="B148:N148"/>
    <mergeCell ref="B152:J152"/>
    <mergeCell ref="B24:L24"/>
    <mergeCell ref="B26:L26"/>
    <mergeCell ref="B29:K29"/>
    <mergeCell ref="B35:K35"/>
    <mergeCell ref="F122:L122"/>
    <mergeCell ref="F123:L123"/>
    <mergeCell ref="F124:L124"/>
    <mergeCell ref="F125:L125"/>
    <mergeCell ref="F126:L126"/>
    <mergeCell ref="F132:L132"/>
    <mergeCell ref="F133:L133"/>
    <mergeCell ref="F134:L134"/>
    <mergeCell ref="F135:L135"/>
    <mergeCell ref="B125:E125"/>
    <mergeCell ref="B126:E126"/>
    <mergeCell ref="B128:N128"/>
    <mergeCell ref="B130:N130"/>
    <mergeCell ref="B132:E132"/>
    <mergeCell ref="B133:E133"/>
    <mergeCell ref="B113:E113"/>
    <mergeCell ref="B114:E114"/>
    <mergeCell ref="B116:N116"/>
    <mergeCell ref="B118:N118"/>
    <mergeCell ref="B120:N120"/>
    <mergeCell ref="B122:E122"/>
    <mergeCell ref="B123:E123"/>
    <mergeCell ref="B124:E124"/>
    <mergeCell ref="L94:M94"/>
    <mergeCell ref="L61:M61"/>
    <mergeCell ref="L62:M62"/>
    <mergeCell ref="L65:M65"/>
    <mergeCell ref="L70:M70"/>
    <mergeCell ref="L68:M68"/>
    <mergeCell ref="L64:M64"/>
    <mergeCell ref="L63:M63"/>
    <mergeCell ref="L80:M80"/>
    <mergeCell ref="L82:M82"/>
    <mergeCell ref="L83:M83"/>
    <mergeCell ref="L84:M84"/>
    <mergeCell ref="L85:M85"/>
    <mergeCell ref="L86:M86"/>
    <mergeCell ref="L87:M87"/>
    <mergeCell ref="L75:M75"/>
    <mergeCell ref="L96:M96"/>
    <mergeCell ref="B134:E134"/>
    <mergeCell ref="B135:E135"/>
    <mergeCell ref="B136:E136"/>
    <mergeCell ref="F136:L136"/>
    <mergeCell ref="L66:M66"/>
    <mergeCell ref="L67:M67"/>
    <mergeCell ref="L69:M69"/>
    <mergeCell ref="L71:M71"/>
    <mergeCell ref="L72:M72"/>
    <mergeCell ref="L73:M73"/>
    <mergeCell ref="L74:M74"/>
    <mergeCell ref="L76:M76"/>
    <mergeCell ref="L77:M77"/>
    <mergeCell ref="L78:M78"/>
    <mergeCell ref="L79:M79"/>
    <mergeCell ref="L90:M90"/>
    <mergeCell ref="L91:M91"/>
    <mergeCell ref="L92:M92"/>
    <mergeCell ref="L88:M88"/>
    <mergeCell ref="L89:M89"/>
    <mergeCell ref="F113:M113"/>
    <mergeCell ref="F114:M114"/>
    <mergeCell ref="L93:M9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2023-10-19T09:52:44Z</cp:lastPrinted>
  <dcterms:created xsi:type="dcterms:W3CDTF">2023-10-19T09:38:58Z</dcterms:created>
  <dcterms:modified xsi:type="dcterms:W3CDTF">2023-11-11T17:45:54Z</dcterms:modified>
</cp:coreProperties>
</file>