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4FAA8D31-CD47-4B25-8BD3-96FF15CFEDEC}" xr6:coauthVersionLast="47" xr6:coauthVersionMax="47" xr10:uidLastSave="{00000000-0000-0000-0000-000000000000}"/>
  <bookViews>
    <workbookView xWindow="0" yWindow="1680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06" i="3" l="1"/>
  <c r="K106" i="3" s="1"/>
  <c r="L106" i="3" s="1"/>
  <c r="I105" i="3"/>
  <c r="I104" i="3"/>
  <c r="I103" i="3"/>
  <c r="K103" i="3" s="1"/>
  <c r="L103" i="3" s="1"/>
  <c r="I102" i="3"/>
  <c r="K102" i="3" s="1"/>
  <c r="L102" i="3" s="1"/>
  <c r="I101" i="3"/>
  <c r="I100" i="3"/>
  <c r="K100" i="3" s="1"/>
  <c r="L100" i="3" s="1"/>
  <c r="I99" i="3"/>
  <c r="K99" i="3" s="1"/>
  <c r="L99" i="3" s="1"/>
  <c r="I98" i="3"/>
  <c r="I97" i="3"/>
  <c r="I96" i="3"/>
  <c r="I95" i="3"/>
  <c r="K95" i="3" s="1"/>
  <c r="L95" i="3" s="1"/>
  <c r="I93" i="3"/>
  <c r="K93" i="3" s="1"/>
  <c r="L93" i="3" s="1"/>
  <c r="I92" i="3"/>
  <c r="I91" i="3"/>
  <c r="K91" i="3" s="1"/>
  <c r="L91" i="3" s="1"/>
  <c r="I90" i="3"/>
  <c r="K90" i="3" s="1"/>
  <c r="L90" i="3" s="1"/>
  <c r="I89" i="3"/>
  <c r="I88" i="3"/>
  <c r="I87" i="3"/>
  <c r="I86" i="3"/>
  <c r="K86" i="3" s="1"/>
  <c r="L86" i="3" s="1"/>
  <c r="K85" i="3"/>
  <c r="L85" i="3" s="1"/>
  <c r="I85" i="3"/>
  <c r="I84" i="3"/>
  <c r="I83" i="3"/>
  <c r="K83" i="3" s="1"/>
  <c r="L83" i="3" s="1"/>
  <c r="I82" i="3"/>
  <c r="K82" i="3" s="1"/>
  <c r="L82" i="3" s="1"/>
  <c r="I81" i="3"/>
  <c r="I80" i="3"/>
  <c r="I79" i="3"/>
  <c r="K78" i="3"/>
  <c r="L78" i="3" s="1"/>
  <c r="I78" i="3"/>
  <c r="I77" i="3"/>
  <c r="K77" i="3" s="1"/>
  <c r="L77" i="3" s="1"/>
  <c r="I76" i="3"/>
  <c r="I75" i="3"/>
  <c r="K75" i="3" s="1"/>
  <c r="L75" i="3" s="1"/>
  <c r="I73" i="3"/>
  <c r="K73" i="3" s="1"/>
  <c r="L73" i="3" s="1"/>
  <c r="I72" i="3"/>
  <c r="I71" i="3"/>
  <c r="I70" i="3"/>
  <c r="I69" i="3"/>
  <c r="K69" i="3" s="1"/>
  <c r="L69" i="3" s="1"/>
  <c r="I68" i="3"/>
  <c r="K68" i="3" s="1"/>
  <c r="L68" i="3" s="1"/>
  <c r="I67" i="3"/>
  <c r="K67" i="3" s="1"/>
  <c r="I66" i="3"/>
  <c r="K66" i="3" s="1"/>
  <c r="L66" i="3" s="1"/>
  <c r="I65" i="3"/>
  <c r="K65" i="3" s="1"/>
  <c r="L65" i="3" s="1"/>
  <c r="I64" i="3"/>
  <c r="I63" i="3"/>
  <c r="I62" i="3"/>
  <c r="I61" i="3"/>
  <c r="K61" i="3" s="1"/>
  <c r="L61" i="3" s="1"/>
  <c r="I60" i="3"/>
  <c r="K60" i="3" s="1"/>
  <c r="L60" i="3" s="1"/>
  <c r="I59" i="3"/>
  <c r="I58" i="3"/>
  <c r="K58" i="3" s="1"/>
  <c r="L58" i="3" s="1"/>
  <c r="I55" i="3"/>
  <c r="K55" i="3" s="1"/>
  <c r="L55" i="3" s="1"/>
  <c r="I54" i="3"/>
  <c r="K54" i="3" s="1"/>
  <c r="I49" i="3"/>
  <c r="I48" i="3"/>
  <c r="I43" i="3"/>
  <c r="K43" i="3" s="1"/>
  <c r="L43" i="3" s="1"/>
  <c r="I38" i="3"/>
  <c r="K38" i="3" s="1"/>
  <c r="L38" i="3" s="1"/>
  <c r="I37" i="3"/>
  <c r="I32" i="3"/>
  <c r="F108" i="3" l="1"/>
  <c r="K105" i="3"/>
  <c r="L105" i="3" s="1"/>
  <c r="L80" i="3"/>
  <c r="K64" i="3"/>
  <c r="L64" i="3" s="1"/>
  <c r="K98" i="3"/>
  <c r="L98" i="3" s="1"/>
  <c r="K49" i="3"/>
  <c r="L49" i="3" s="1"/>
  <c r="K63" i="3"/>
  <c r="L63" i="3" s="1"/>
  <c r="K71" i="3"/>
  <c r="L71" i="3" s="1"/>
  <c r="K80" i="3"/>
  <c r="K88" i="3"/>
  <c r="L88" i="3" s="1"/>
  <c r="K97" i="3"/>
  <c r="L97" i="3" s="1"/>
  <c r="K32" i="3"/>
  <c r="L32" i="3" s="1"/>
  <c r="K72" i="3"/>
  <c r="L72" i="3" s="1"/>
  <c r="K81" i="3"/>
  <c r="L81" i="3" s="1"/>
  <c r="K89" i="3"/>
  <c r="L89" i="3" s="1"/>
  <c r="K37" i="3"/>
  <c r="L37" i="3" s="1"/>
  <c r="L54" i="3"/>
  <c r="K59" i="3"/>
  <c r="L59" i="3" s="1"/>
  <c r="K76" i="3"/>
  <c r="L76" i="3" s="1"/>
  <c r="K84" i="3"/>
  <c r="L84" i="3" s="1"/>
  <c r="K92" i="3"/>
  <c r="L92" i="3" s="1"/>
  <c r="K101" i="3"/>
  <c r="L101" i="3" s="1"/>
  <c r="K48" i="3"/>
  <c r="L48" i="3" s="1"/>
  <c r="L67" i="3"/>
  <c r="K70" i="3"/>
  <c r="L70" i="3" s="1"/>
  <c r="K87" i="3"/>
  <c r="L87" i="3" s="1"/>
  <c r="K96" i="3"/>
  <c r="L96" i="3" s="1"/>
  <c r="K104" i="3"/>
  <c r="L104" i="3" s="1"/>
  <c r="K62" i="3"/>
  <c r="L62" i="3" s="1"/>
  <c r="K79" i="3"/>
  <c r="L79" i="3" s="1"/>
  <c r="F109" i="3" l="1"/>
  <c r="B26" i="3" s="1"/>
</calcChain>
</file>

<file path=xl/sharedStrings.xml><?xml version="1.0" encoding="utf-8"?>
<sst xmlns="http://schemas.openxmlformats.org/spreadsheetml/2006/main" count="341" uniqueCount="198">
  <si>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</si>
  <si>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</si>
  <si>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</si>
  <si>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</si>
  <si>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</si>
  <si>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</si>
  <si>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</si>
  <si>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</si>
  <si>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</si>
  <si>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</si>
  <si>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</si>
  <si>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</si>
  <si>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</si>
  <si>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</si>
  <si>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</si>
  <si>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</si>
  <si>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</si>
  <si>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</si>
  <si>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</si>
  <si>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</si>
  <si>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</si>
  <si>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</si>
  <si>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</si>
  <si>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</si>
  <si>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</si>
  <si>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</si>
  <si>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</si>
  <si>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</si>
  <si>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73</t>
  </si>
  <si>
    <t>WYK-POGCZ</t>
  </si>
  <si>
    <t>Wyorywanie bruzd pługiem leśnym z pogłębiaczem na powierzchni pow. 0,5 ha</t>
  </si>
  <si>
    <t>KMTR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</si>
  <si>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</si>
  <si>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</si>
  <si>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</si>
  <si>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</si>
  <si>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</si>
  <si>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</si>
  <si>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 xml:space="preserve"> 92</t>
  </si>
  <si>
    <t>PIEL-CKR</t>
  </si>
  <si>
    <t>Pielęgnowanie międzyrzędów (przejazdy każdym rzędem)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</si>
  <si>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</si>
  <si>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</si>
  <si>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</si>
  <si>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</si>
  <si>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</si>
  <si>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</si>
  <si>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</si>
  <si>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101</t>
  </si>
  <si>
    <t>SADZ SADZ</t>
  </si>
  <si>
    <t>Sadzenie jednolatek i wielolatek sadzarką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</si>
  <si>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</si>
  <si>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</si>
  <si>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</si>
  <si>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</si>
  <si>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</si>
  <si>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</si>
  <si>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</si>
  <si>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</si>
  <si>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</si>
  <si>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</si>
  <si>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</si>
  <si>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</si>
  <si>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</si>
  <si>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</si>
  <si>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</si>
  <si>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</si>
  <si>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</si>
  <si>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</si>
  <si>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</si>
  <si>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</si>
  <si>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</si>
  <si>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</si>
  <si>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</si>
  <si>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</si>
  <si>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</si>
  <si>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</si>
  <si>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</si>
  <si>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</si>
  <si>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</si>
  <si>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</si>
  <si>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</si>
  <si>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</si>
  <si>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</si>
  <si>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</si>
  <si>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</si>
  <si>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</si>
  <si>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</si>
  <si>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</si>
  <si>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</si>
  <si>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</si>
  <si>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</si>
  <si>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</si>
  <si>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</si>
  <si>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</si>
  <si>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</si>
  <si>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</si>
  <si>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</si>
  <si>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</si>
  <si>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</si>
  <si>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</si>
  <si>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</si>
  <si>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</si>
  <si>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</si>
  <si>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</si>
  <si>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</si>
  <si>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</si>
  <si>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</si>
  <si>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</si>
  <si>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</si>
  <si>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</si>
  <si>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</si>
  <si>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</si>
  <si>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</si>
  <si>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</si>
  <si>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</si>
  <si>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</si>
  <si>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</si>
  <si>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</si>
  <si>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</si>
  <si>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</si>
  <si>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</si>
  <si>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</si>
  <si>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</si>
  <si>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</si>
  <si>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</si>
  <si>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</si>
  <si>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</si>
  <si>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</si>
  <si>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</si>
  <si>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</si>
  <si>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</si>
  <si>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</si>
  <si>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</si>
  <si>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</si>
  <si>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</si>
  <si>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</si>
  <si>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</si>
  <si>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</si>
  <si>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</si>
  <si>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</si>
  <si>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403</t>
  </si>
  <si>
    <t>GODZ MH8</t>
  </si>
  <si>
    <t>Prace wykonywane innym sprzętem mechaniczny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</si>
  <si>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</si>
  <si>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</si>
  <si>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</si>
  <si>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</si>
  <si>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</si>
  <si>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</si>
  <si>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</si>
  <si>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</si>
  <si>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</si>
  <si>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</si>
  <si>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</si>
  <si>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</si>
  <si>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</si>
  <si>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</si>
  <si>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</si>
  <si>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</si>
  <si>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</si>
  <si>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</si>
  <si>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</si>
  <si>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</si>
  <si>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</si>
  <si>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</si>
  <si>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</si>
  <si>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</si>
  <si>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</si>
  <si>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</si>
  <si>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</si>
  <si>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</si>
  <si>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</si>
  <si>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</si>
  <si>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</si>
  <si>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</si>
  <si>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</si>
  <si>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</si>
  <si>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</si>
  <si>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68</t>
  </si>
  <si>
    <t>WYK-PASCZ</t>
  </si>
  <si>
    <t>Wyorywanie bruzd pługiem leśnym na powierzchni pow. 0,50 ha</t>
  </si>
  <si>
    <t>69</t>
  </si>
  <si>
    <t>WYK-PA5CZ</t>
  </si>
  <si>
    <t>Wyorywanie bruzd pługiem leśnym na pow. do 0,50 ha (np. gniazda)</t>
  </si>
  <si>
    <t xml:space="preserve"> 71</t>
  </si>
  <si>
    <t>WYK-PWA</t>
  </si>
  <si>
    <t>Wyorywanie bruzd pługiem leśnym z wywyższeniem dna bruzdy na powierzchni powyżej 0,50 ha</t>
  </si>
  <si>
    <t>72</t>
  </si>
  <si>
    <t>WYK-P5WA</t>
  </si>
  <si>
    <t>Wyorywanie bruzd pługiem leśnym z wywyższeniem dna bruzdy na pow. do 0,5 ha (np. gniazda)</t>
  </si>
  <si>
    <t>74</t>
  </si>
  <si>
    <t>WYK-P5GCP</t>
  </si>
  <si>
    <t>Wyorywanie bruzd pługiem leśnym z pogłębiaczem na pow. do 0,5 ha (np. gniazda)</t>
  </si>
  <si>
    <t>78</t>
  </si>
  <si>
    <t>WYK-FREZ</t>
  </si>
  <si>
    <t>Przygotowanie gleby pługiem aktywnym z pogłębiaczem</t>
  </si>
  <si>
    <r>
      <t xml:space="preserve">Odpowiadając na ogłoszenie o przetargu nieograniczonym na „Wykonywanie usług z zakresu gospodarki leśnej na terenie Nadleśnictwa Katowice w roku 2024''  składamy niniejszym ofertę na pakiet 02_09_6 tego zamówienia: </t>
    </r>
    <r>
      <rPr>
        <b/>
        <sz val="11"/>
        <color rgb="FF333333"/>
        <rFont val="Arial"/>
        <family val="2"/>
        <charset val="238"/>
      </rPr>
      <t>Leśnictwa Śmiłowice, Makoszowy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</si>
</sst>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48"/>
  <sheetViews>
    <sheetView tabSelected="1" view="pageLayout" zoomScaleNormal="100" workbookViewId="0">
      <selection activeCell="G4" sqref="G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4" t="s">
        <v>165</v>
      </c>
      <c r="J2" s="14"/>
      <c r="K2" s="14"/>
      <c r="L2" s="14"/>
      <c r="M2" s="14"/>
      <c r="N2" s="14"/>
      <c r="O2" s="14"/>
    </row>
    <row r="3" spans="2:15" s="1" customFormat="1" ht="28.65" customHeight="1" x14ac:dyDescent="0.2">
      <c r="B3" s="12"/>
      <c r="C3" s="12"/>
      <c r="D3" s="12"/>
      <c r="E3" s="12"/>
    </row>
    <row r="4" spans="2:15" s="1" customFormat="1" ht="2.7" customHeight="1" x14ac:dyDescent="0.2">
      <c r="B4" s="21"/>
      <c r="C4" s="21"/>
      <c r="D4" s="21"/>
    </row>
    <row r="5" spans="2:15" s="1" customFormat="1" ht="28.65" customHeight="1" x14ac:dyDescent="0.2">
      <c r="B5" s="12"/>
      <c r="C5" s="12"/>
      <c r="D5" s="12"/>
      <c r="E5" s="12"/>
    </row>
    <row r="6" spans="2:15" s="1" customFormat="1" ht="2.7" customHeight="1" x14ac:dyDescent="0.2">
      <c r="B6" s="21"/>
      <c r="C6" s="21"/>
      <c r="D6" s="21"/>
    </row>
    <row r="7" spans="2:15" s="1" customFormat="1" ht="28.65" customHeight="1" x14ac:dyDescent="0.2">
      <c r="B7" s="12"/>
      <c r="C7" s="12"/>
      <c r="D7" s="12"/>
      <c r="E7" s="12"/>
    </row>
    <row r="8" spans="2:15" s="1" customFormat="1" ht="5.25" customHeight="1" x14ac:dyDescent="0.2">
      <c r="B8" s="21"/>
      <c r="C8" s="21"/>
      <c r="D8" s="21"/>
    </row>
    <row r="9" spans="2:15" s="1" customFormat="1" ht="4.3499999999999996" customHeight="1" x14ac:dyDescent="0.2"/>
    <row r="10" spans="2:15" s="1" customFormat="1" ht="6.9" customHeight="1" x14ac:dyDescent="0.2">
      <c r="B10" s="23" t="s">
        <v>149</v>
      </c>
      <c r="C10" s="23"/>
      <c r="D10" s="23"/>
    </row>
    <row r="11" spans="2:15" s="1" customFormat="1" ht="12.15" customHeight="1" x14ac:dyDescent="0.2">
      <c r="B11" s="23"/>
      <c r="C11" s="23"/>
      <c r="D11" s="23"/>
      <c r="G11" s="24" t="s">
        <v>150</v>
      </c>
      <c r="H11" s="24"/>
      <c r="I11" s="24"/>
      <c r="J11" s="24"/>
      <c r="K11" s="24"/>
      <c r="L11" s="24"/>
      <c r="M11" s="24"/>
      <c r="N11" s="24"/>
    </row>
    <row r="12" spans="2:15" s="1" customFormat="1" ht="7.95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2" t="s">
        <v>166</v>
      </c>
      <c r="F14" s="22"/>
      <c r="G14" s="22"/>
    </row>
    <row r="15" spans="2:15" s="1" customFormat="1" ht="43.2" customHeight="1" x14ac:dyDescent="0.2"/>
    <row r="16" spans="2:15" s="1" customFormat="1" ht="20.85" customHeight="1" x14ac:dyDescent="0.2">
      <c r="B16" s="11" t="s">
        <v>151</v>
      </c>
      <c r="C16" s="11"/>
      <c r="D16" s="11"/>
      <c r="E16" s="11"/>
      <c r="F16" s="11"/>
      <c r="G16" s="11"/>
      <c r="H16" s="11"/>
      <c r="I16" s="11"/>
    </row>
    <row r="17" spans="2:13" s="1" customFormat="1" ht="2.7" customHeight="1" x14ac:dyDescent="0.2"/>
    <row r="18" spans="2:13" s="1" customFormat="1" ht="20.85" customHeight="1" x14ac:dyDescent="0.2">
      <c r="B18" s="11" t="s">
        <v>152</v>
      </c>
      <c r="C18" s="11"/>
      <c r="D18" s="11"/>
      <c r="E18" s="11"/>
      <c r="F18" s="11"/>
      <c r="G18" s="11"/>
      <c r="H18" s="11"/>
      <c r="I18" s="11"/>
    </row>
    <row r="19" spans="2:13" s="1" customFormat="1" ht="2.7" customHeight="1" x14ac:dyDescent="0.2"/>
    <row r="20" spans="2:13" s="1" customFormat="1" ht="20.85" customHeight="1" x14ac:dyDescent="0.2">
      <c r="B20" s="11" t="s">
        <v>153</v>
      </c>
      <c r="C20" s="11"/>
      <c r="D20" s="11"/>
      <c r="E20" s="11"/>
      <c r="F20" s="11"/>
      <c r="G20" s="11"/>
      <c r="H20" s="11"/>
      <c r="I20" s="11"/>
    </row>
    <row r="21" spans="2:13" s="1" customFormat="1" ht="2.7" customHeight="1" x14ac:dyDescent="0.2"/>
    <row r="22" spans="2:13" s="1" customFormat="1" ht="20.85" customHeight="1" x14ac:dyDescent="0.2">
      <c r="B22" s="11" t="s">
        <v>154</v>
      </c>
      <c r="C22" s="11"/>
      <c r="D22" s="11"/>
      <c r="E22" s="11"/>
      <c r="F22" s="11"/>
      <c r="G22" s="11"/>
      <c r="H22" s="11"/>
      <c r="I22" s="11"/>
    </row>
    <row r="23" spans="2:13" s="1" customFormat="1" ht="34.65" customHeight="1" x14ac:dyDescent="0.2"/>
    <row r="24" spans="2:13" s="1" customFormat="1" ht="50.1" customHeight="1" x14ac:dyDescent="0.2">
      <c r="B24" s="31" t="s">
        <v>197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7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TEXT(F109,"#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2:13" s="1" customFormat="1" ht="37.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1" t="s">
        <v>155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5" t="s">
        <v>10</v>
      </c>
      <c r="M31" s="15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2269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6">
        <f>ROUND(I32+ K32,2)</f>
        <v>0</v>
      </c>
      <c r="M32" s="17"/>
    </row>
    <row r="33" spans="2:13" s="1" customFormat="1" ht="3.15" customHeight="1" x14ac:dyDescent="0.2"/>
    <row r="34" spans="2:13" s="1" customFormat="1" ht="18.149999999999999" customHeight="1" x14ac:dyDescent="0.2">
      <c r="B34" s="11" t="s">
        <v>156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"/>
    <row r="36" spans="2:13" s="1" customFormat="1" ht="55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5" t="s">
        <v>10</v>
      </c>
      <c r="M36" s="15"/>
    </row>
    <row r="37" spans="2:13" s="1" customFormat="1" ht="19.649999999999999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537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6">
        <f>ROUND(I37+ K37,2)</f>
        <v>0</v>
      </c>
      <c r="M37" s="17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2900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6">
        <f>ROUND(I38+ K38,2)</f>
        <v>0</v>
      </c>
      <c r="M38" s="17"/>
    </row>
    <row r="39" spans="2:13" s="1" customFormat="1" ht="3.15" customHeight="1" x14ac:dyDescent="0.2"/>
    <row r="40" spans="2:13" s="1" customFormat="1" ht="18.149999999999999" customHeight="1" x14ac:dyDescent="0.2">
      <c r="B40" s="11" t="s">
        <v>157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2:13" s="1" customFormat="1" ht="5.25" customHeight="1" x14ac:dyDescent="0.2"/>
    <row r="42" spans="2:13" s="1" customFormat="1" ht="56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5" t="s">
        <v>10</v>
      </c>
      <c r="M42" s="15"/>
    </row>
    <row r="43" spans="2:13" s="1" customFormat="1" ht="19.649999999999999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3359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6">
        <f>ROUND(I43+ K43,2)</f>
        <v>0</v>
      </c>
      <c r="M43" s="17"/>
    </row>
    <row r="44" spans="2:13" s="1" customFormat="1" ht="3.15" customHeight="1" x14ac:dyDescent="0.2"/>
    <row r="45" spans="2:13" s="1" customFormat="1" ht="18.149999999999999" customHeight="1" x14ac:dyDescent="0.2">
      <c r="B45" s="11" t="s">
        <v>158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3" s="1" customFormat="1" ht="5.25" customHeight="1" x14ac:dyDescent="0.2"/>
    <row r="47" spans="2:13" s="1" customFormat="1" ht="54.75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5" t="s">
        <v>10</v>
      </c>
      <c r="M47" s="15"/>
    </row>
    <row r="48" spans="2:13" s="1" customFormat="1" ht="19.649999999999999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50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6">
        <f>ROUND(I48+ K48,2)</f>
        <v>0</v>
      </c>
      <c r="M48" s="17"/>
    </row>
    <row r="49" spans="2:13" s="1" customFormat="1" ht="19.649999999999999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600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6">
        <f>ROUND(I49+ K49,2)</f>
        <v>0</v>
      </c>
      <c r="M49" s="17"/>
    </row>
    <row r="50" spans="2:13" s="1" customFormat="1" ht="3.15" customHeight="1" x14ac:dyDescent="0.2"/>
    <row r="51" spans="2:13" s="1" customFormat="1" ht="18.149999999999999" customHeight="1" x14ac:dyDescent="0.2">
      <c r="B51" s="11" t="s">
        <v>159</v>
      </c>
      <c r="C51" s="11"/>
      <c r="D51" s="11"/>
      <c r="E51" s="11"/>
      <c r="F51" s="11"/>
      <c r="G51" s="11"/>
      <c r="H51" s="11"/>
      <c r="I51" s="11"/>
      <c r="J51" s="11"/>
      <c r="K51" s="11"/>
    </row>
    <row r="52" spans="2:13" s="1" customFormat="1" ht="5.25" customHeight="1" x14ac:dyDescent="0.2"/>
    <row r="53" spans="2:13" s="1" customFormat="1" ht="61.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5" t="s">
        <v>10</v>
      </c>
      <c r="M53" s="15"/>
    </row>
    <row r="54" spans="2:13" s="1" customFormat="1" ht="19.649999999999999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250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6">
        <f>ROUND(I54+ K54,2)</f>
        <v>0</v>
      </c>
      <c r="M54" s="17"/>
    </row>
    <row r="55" spans="2:13" s="1" customFormat="1" ht="19.649999999999999" customHeight="1" x14ac:dyDescent="0.2">
      <c r="B55" s="5">
        <v>8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200</v>
      </c>
      <c r="H55" s="10">
        <v>0</v>
      </c>
      <c r="I55" s="9">
        <f>ROUND(G55* H55,2)</f>
        <v>0</v>
      </c>
      <c r="J55" s="5">
        <v>8</v>
      </c>
      <c r="K55" s="9">
        <f>ROUND(I55* J55/100,2)</f>
        <v>0</v>
      </c>
      <c r="L55" s="16">
        <f>ROUND(I55+ K55,2)</f>
        <v>0</v>
      </c>
      <c r="M55" s="17"/>
    </row>
    <row r="56" spans="2:13" s="1" customFormat="1" ht="9" customHeight="1" x14ac:dyDescent="0.2"/>
    <row r="57" spans="2:13" s="1" customFormat="1" ht="62.2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15" t="s">
        <v>10</v>
      </c>
      <c r="M57" s="15"/>
    </row>
    <row r="58" spans="2:13" s="1" customFormat="1" ht="19.649999999999999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2</v>
      </c>
      <c r="H58" s="10">
        <v>0</v>
      </c>
      <c r="I58" s="9">
        <f t="shared" ref="I58:I106" si="0">ROUND(G58* H58,2)</f>
        <v>0</v>
      </c>
      <c r="J58" s="5">
        <v>8</v>
      </c>
      <c r="K58" s="9">
        <f t="shared" ref="K58:K106" si="1">ROUND(I58* J58/100,2)</f>
        <v>0</v>
      </c>
      <c r="L58" s="16">
        <f t="shared" ref="L58:L106" si="2">ROUND(I58+ K58,2)</f>
        <v>0</v>
      </c>
      <c r="M58" s="17"/>
    </row>
    <row r="59" spans="2:13" s="1" customFormat="1" ht="28.65" customHeight="1" x14ac:dyDescent="0.2">
      <c r="B59" s="5">
        <v>10</v>
      </c>
      <c r="C59" s="6" t="s">
        <v>21</v>
      </c>
      <c r="D59" s="6" t="s">
        <v>22</v>
      </c>
      <c r="E59" s="7" t="s">
        <v>23</v>
      </c>
      <c r="F59" s="6" t="s">
        <v>24</v>
      </c>
      <c r="G59" s="8">
        <v>26.13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6">
        <f t="shared" si="2"/>
        <v>0</v>
      </c>
      <c r="M59" s="17"/>
    </row>
    <row r="60" spans="2:13" s="1" customFormat="1" ht="19.649999999999999" customHeight="1" x14ac:dyDescent="0.2">
      <c r="B60" s="5">
        <v>11</v>
      </c>
      <c r="C60" s="6" t="s">
        <v>25</v>
      </c>
      <c r="D60" s="6" t="s">
        <v>26</v>
      </c>
      <c r="E60" s="7" t="s">
        <v>27</v>
      </c>
      <c r="F60" s="6" t="s">
        <v>24</v>
      </c>
      <c r="G60" s="8">
        <v>26.13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6">
        <f t="shared" si="2"/>
        <v>0</v>
      </c>
      <c r="M60" s="17"/>
    </row>
    <row r="61" spans="2:13" s="1" customFormat="1" ht="19.649999999999999" customHeight="1" x14ac:dyDescent="0.2">
      <c r="B61" s="5">
        <v>12</v>
      </c>
      <c r="C61" s="6" t="s">
        <v>179</v>
      </c>
      <c r="D61" s="6" t="s">
        <v>180</v>
      </c>
      <c r="E61" s="7" t="s">
        <v>181</v>
      </c>
      <c r="F61" s="6" t="s">
        <v>31</v>
      </c>
      <c r="G61" s="8">
        <v>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8">
        <f t="shared" si="2"/>
        <v>0</v>
      </c>
      <c r="M61" s="20"/>
    </row>
    <row r="62" spans="2:13" s="1" customFormat="1" ht="19.649999999999999" customHeight="1" x14ac:dyDescent="0.2">
      <c r="B62" s="5">
        <v>13</v>
      </c>
      <c r="C62" s="6" t="s">
        <v>182</v>
      </c>
      <c r="D62" s="6" t="s">
        <v>183</v>
      </c>
      <c r="E62" s="7" t="s">
        <v>184</v>
      </c>
      <c r="F62" s="6" t="s">
        <v>31</v>
      </c>
      <c r="G62" s="8">
        <v>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8">
        <f t="shared" si="2"/>
        <v>0</v>
      </c>
      <c r="M62" s="20"/>
    </row>
    <row r="63" spans="2:13" s="1" customFormat="1" ht="19.649999999999999" customHeight="1" x14ac:dyDescent="0.2">
      <c r="B63" s="5">
        <v>14</v>
      </c>
      <c r="C63" s="6" t="s">
        <v>185</v>
      </c>
      <c r="D63" s="6" t="s">
        <v>186</v>
      </c>
      <c r="E63" s="7" t="s">
        <v>187</v>
      </c>
      <c r="F63" s="6" t="s">
        <v>31</v>
      </c>
      <c r="G63" s="8">
        <v>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8">
        <f t="shared" si="2"/>
        <v>0</v>
      </c>
      <c r="M63" s="20"/>
    </row>
    <row r="64" spans="2:13" s="1" customFormat="1" ht="19.649999999999999" customHeight="1" x14ac:dyDescent="0.2">
      <c r="B64" s="5">
        <v>15</v>
      </c>
      <c r="C64" s="6" t="s">
        <v>188</v>
      </c>
      <c r="D64" s="6" t="s">
        <v>189</v>
      </c>
      <c r="E64" s="7" t="s">
        <v>190</v>
      </c>
      <c r="F64" s="6" t="s">
        <v>31</v>
      </c>
      <c r="G64" s="8">
        <v>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8">
        <f t="shared" si="2"/>
        <v>0</v>
      </c>
      <c r="M64" s="20"/>
    </row>
    <row r="65" spans="2:13" s="1" customFormat="1" ht="28.65" customHeight="1" x14ac:dyDescent="0.2">
      <c r="B65" s="5">
        <v>16</v>
      </c>
      <c r="C65" s="6" t="s">
        <v>28</v>
      </c>
      <c r="D65" s="6" t="s">
        <v>29</v>
      </c>
      <c r="E65" s="7" t="s">
        <v>30</v>
      </c>
      <c r="F65" s="6" t="s">
        <v>31</v>
      </c>
      <c r="G65" s="8">
        <v>87.33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6">
        <f t="shared" si="2"/>
        <v>0</v>
      </c>
      <c r="M65" s="17"/>
    </row>
    <row r="66" spans="2:13" s="1" customFormat="1" ht="28.65" customHeight="1" x14ac:dyDescent="0.2">
      <c r="B66" s="5">
        <v>17</v>
      </c>
      <c r="C66" s="6" t="s">
        <v>191</v>
      </c>
      <c r="D66" s="6" t="s">
        <v>192</v>
      </c>
      <c r="E66" s="7" t="s">
        <v>193</v>
      </c>
      <c r="F66" s="6" t="s">
        <v>31</v>
      </c>
      <c r="G66" s="8">
        <v>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8">
        <f t="shared" si="2"/>
        <v>0</v>
      </c>
      <c r="M66" s="20"/>
    </row>
    <row r="67" spans="2:13" s="1" customFormat="1" ht="19.649999999999999" customHeight="1" x14ac:dyDescent="0.2">
      <c r="B67" s="5">
        <v>18</v>
      </c>
      <c r="C67" s="6" t="s">
        <v>32</v>
      </c>
      <c r="D67" s="6" t="s">
        <v>33</v>
      </c>
      <c r="E67" s="7" t="s">
        <v>34</v>
      </c>
      <c r="F67" s="6" t="s">
        <v>31</v>
      </c>
      <c r="G67" s="8">
        <v>27.08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6">
        <f t="shared" si="2"/>
        <v>0</v>
      </c>
      <c r="M67" s="17"/>
    </row>
    <row r="68" spans="2:13" s="1" customFormat="1" ht="19.649999999999999" customHeight="1" x14ac:dyDescent="0.2">
      <c r="B68" s="5">
        <v>19</v>
      </c>
      <c r="C68" s="6" t="s">
        <v>194</v>
      </c>
      <c r="D68" s="6" t="s">
        <v>195</v>
      </c>
      <c r="E68" s="7" t="s">
        <v>196</v>
      </c>
      <c r="F68" s="6" t="s">
        <v>31</v>
      </c>
      <c r="G68" s="8">
        <v>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8">
        <f t="shared" si="2"/>
        <v>0</v>
      </c>
      <c r="M68" s="20"/>
    </row>
    <row r="69" spans="2:13" s="1" customFormat="1" ht="19.649999999999999" customHeight="1" x14ac:dyDescent="0.2">
      <c r="B69" s="5">
        <v>20</v>
      </c>
      <c r="C69" s="6" t="s">
        <v>35</v>
      </c>
      <c r="D69" s="6" t="s">
        <v>36</v>
      </c>
      <c r="E69" s="7" t="s">
        <v>37</v>
      </c>
      <c r="F69" s="6" t="s">
        <v>31</v>
      </c>
      <c r="G69" s="8">
        <v>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6">
        <f t="shared" si="2"/>
        <v>0</v>
      </c>
      <c r="M69" s="17"/>
    </row>
    <row r="70" spans="2:13" s="1" customFormat="1" ht="19.649999999999999" customHeight="1" x14ac:dyDescent="0.2">
      <c r="B70" s="5">
        <v>21</v>
      </c>
      <c r="C70" s="6" t="s">
        <v>38</v>
      </c>
      <c r="D70" s="6" t="s">
        <v>39</v>
      </c>
      <c r="E70" s="7" t="s">
        <v>40</v>
      </c>
      <c r="F70" s="6" t="s">
        <v>24</v>
      </c>
      <c r="G70" s="8">
        <v>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6">
        <f t="shared" si="2"/>
        <v>0</v>
      </c>
      <c r="M70" s="17"/>
    </row>
    <row r="71" spans="2:13" s="1" customFormat="1" ht="19.649999999999999" customHeight="1" x14ac:dyDescent="0.2">
      <c r="B71" s="5">
        <v>22</v>
      </c>
      <c r="C71" s="6" t="s">
        <v>41</v>
      </c>
      <c r="D71" s="6" t="s">
        <v>42</v>
      </c>
      <c r="E71" s="7" t="s">
        <v>43</v>
      </c>
      <c r="F71" s="6" t="s">
        <v>44</v>
      </c>
      <c r="G71" s="8">
        <v>0.1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6">
        <f t="shared" si="2"/>
        <v>0</v>
      </c>
      <c r="M71" s="17"/>
    </row>
    <row r="72" spans="2:13" s="1" customFormat="1" ht="19.649999999999999" customHeight="1" x14ac:dyDescent="0.2">
      <c r="B72" s="5">
        <v>23</v>
      </c>
      <c r="C72" s="6" t="s">
        <v>45</v>
      </c>
      <c r="D72" s="6" t="s">
        <v>46</v>
      </c>
      <c r="E72" s="7" t="s">
        <v>47</v>
      </c>
      <c r="F72" s="6" t="s">
        <v>44</v>
      </c>
      <c r="G72" s="8">
        <v>174.85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6">
        <f t="shared" si="2"/>
        <v>0</v>
      </c>
      <c r="M72" s="17"/>
    </row>
    <row r="73" spans="2:13" s="1" customFormat="1" ht="19.649999999999999" customHeight="1" x14ac:dyDescent="0.2">
      <c r="B73" s="5">
        <v>24</v>
      </c>
      <c r="C73" s="6" t="s">
        <v>48</v>
      </c>
      <c r="D73" s="6" t="s">
        <v>49</v>
      </c>
      <c r="E73" s="7" t="s">
        <v>50</v>
      </c>
      <c r="F73" s="6" t="s">
        <v>44</v>
      </c>
      <c r="G73" s="8">
        <v>21.23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6">
        <f t="shared" si="2"/>
        <v>0</v>
      </c>
      <c r="M73" s="17"/>
    </row>
    <row r="74" spans="2:13" s="1" customFormat="1" ht="60" customHeight="1" x14ac:dyDescent="0.2">
      <c r="B74" s="2" t="s">
        <v>0</v>
      </c>
      <c r="C74" s="3" t="s">
        <v>1</v>
      </c>
      <c r="D74" s="4" t="s">
        <v>2</v>
      </c>
      <c r="E74" s="4" t="s">
        <v>3</v>
      </c>
      <c r="F74" s="4" t="s">
        <v>4</v>
      </c>
      <c r="G74" s="4" t="s">
        <v>5</v>
      </c>
      <c r="H74" s="4" t="s">
        <v>6</v>
      </c>
      <c r="I74" s="3" t="s">
        <v>7</v>
      </c>
      <c r="J74" s="4" t="s">
        <v>8</v>
      </c>
      <c r="K74" s="4" t="s">
        <v>9</v>
      </c>
      <c r="L74" s="15" t="s">
        <v>10</v>
      </c>
      <c r="M74" s="15"/>
    </row>
    <row r="75" spans="2:13" s="1" customFormat="1" ht="28.65" customHeight="1" x14ac:dyDescent="0.2">
      <c r="B75" s="5">
        <v>25</v>
      </c>
      <c r="C75" s="6" t="s">
        <v>51</v>
      </c>
      <c r="D75" s="6" t="s">
        <v>52</v>
      </c>
      <c r="E75" s="7" t="s">
        <v>53</v>
      </c>
      <c r="F75" s="6" t="s">
        <v>44</v>
      </c>
      <c r="G75" s="8">
        <v>4.8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6">
        <f t="shared" si="2"/>
        <v>0</v>
      </c>
      <c r="M75" s="17"/>
    </row>
    <row r="76" spans="2:13" s="1" customFormat="1" ht="19.649999999999999" customHeight="1" x14ac:dyDescent="0.2">
      <c r="B76" s="5">
        <v>26</v>
      </c>
      <c r="C76" s="6" t="s">
        <v>54</v>
      </c>
      <c r="D76" s="6" t="s">
        <v>55</v>
      </c>
      <c r="E76" s="7" t="s">
        <v>56</v>
      </c>
      <c r="F76" s="6" t="s">
        <v>44</v>
      </c>
      <c r="G76" s="8">
        <v>5.64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6">
        <f t="shared" si="2"/>
        <v>0</v>
      </c>
      <c r="M76" s="17"/>
    </row>
    <row r="77" spans="2:13" s="1" customFormat="1" ht="28.65" customHeight="1" x14ac:dyDescent="0.2">
      <c r="B77" s="5">
        <v>27</v>
      </c>
      <c r="C77" s="6" t="s">
        <v>57</v>
      </c>
      <c r="D77" s="6" t="s">
        <v>58</v>
      </c>
      <c r="E77" s="7" t="s">
        <v>59</v>
      </c>
      <c r="F77" s="6" t="s">
        <v>44</v>
      </c>
      <c r="G77" s="8">
        <v>1.3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6">
        <f t="shared" si="2"/>
        <v>0</v>
      </c>
      <c r="M77" s="17"/>
    </row>
    <row r="78" spans="2:13" s="1" customFormat="1" ht="19.649999999999999" customHeight="1" x14ac:dyDescent="0.2">
      <c r="B78" s="5">
        <v>28</v>
      </c>
      <c r="C78" s="6" t="s">
        <v>60</v>
      </c>
      <c r="D78" s="6" t="s">
        <v>61</v>
      </c>
      <c r="E78" s="7" t="s">
        <v>62</v>
      </c>
      <c r="F78" s="6" t="s">
        <v>44</v>
      </c>
      <c r="G78" s="8">
        <v>204.92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6">
        <f t="shared" si="2"/>
        <v>0</v>
      </c>
      <c r="M78" s="17"/>
    </row>
    <row r="79" spans="2:13" s="1" customFormat="1" ht="28.65" customHeight="1" x14ac:dyDescent="0.2">
      <c r="B79" s="5">
        <v>29</v>
      </c>
      <c r="C79" s="6" t="s">
        <v>63</v>
      </c>
      <c r="D79" s="6" t="s">
        <v>64</v>
      </c>
      <c r="E79" s="7" t="s">
        <v>65</v>
      </c>
      <c r="F79" s="6" t="s">
        <v>24</v>
      </c>
      <c r="G79" s="8">
        <v>7.29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6">
        <f t="shared" si="2"/>
        <v>0</v>
      </c>
      <c r="M79" s="17"/>
    </row>
    <row r="80" spans="2:13" s="1" customFormat="1" ht="28.65" customHeight="1" x14ac:dyDescent="0.2">
      <c r="B80" s="5">
        <v>30</v>
      </c>
      <c r="C80" s="6" t="s">
        <v>66</v>
      </c>
      <c r="D80" s="6" t="s">
        <v>67</v>
      </c>
      <c r="E80" s="7" t="s">
        <v>68</v>
      </c>
      <c r="F80" s="6" t="s">
        <v>24</v>
      </c>
      <c r="G80" s="8">
        <v>63.46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6">
        <f t="shared" si="2"/>
        <v>0</v>
      </c>
      <c r="M80" s="17"/>
    </row>
    <row r="81" spans="2:13" s="1" customFormat="1" ht="28.65" customHeight="1" x14ac:dyDescent="0.2">
      <c r="B81" s="5">
        <v>31</v>
      </c>
      <c r="C81" s="6" t="s">
        <v>69</v>
      </c>
      <c r="D81" s="6" t="s">
        <v>70</v>
      </c>
      <c r="E81" s="7" t="s">
        <v>71</v>
      </c>
      <c r="F81" s="6" t="s">
        <v>24</v>
      </c>
      <c r="G81" s="8">
        <v>7.66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6">
        <f t="shared" si="2"/>
        <v>0</v>
      </c>
      <c r="M81" s="17"/>
    </row>
    <row r="82" spans="2:13" s="1" customFormat="1" ht="19.649999999999999" customHeight="1" x14ac:dyDescent="0.2">
      <c r="B82" s="5">
        <v>32</v>
      </c>
      <c r="C82" s="6" t="s">
        <v>72</v>
      </c>
      <c r="D82" s="6" t="s">
        <v>73</v>
      </c>
      <c r="E82" s="7" t="s">
        <v>74</v>
      </c>
      <c r="F82" s="6" t="s">
        <v>24</v>
      </c>
      <c r="G82" s="8">
        <v>16.79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6">
        <f t="shared" si="2"/>
        <v>0</v>
      </c>
      <c r="M82" s="17"/>
    </row>
    <row r="83" spans="2:13" s="1" customFormat="1" ht="19.649999999999999" customHeight="1" x14ac:dyDescent="0.2">
      <c r="B83" s="5">
        <v>33</v>
      </c>
      <c r="C83" s="6" t="s">
        <v>75</v>
      </c>
      <c r="D83" s="6" t="s">
        <v>76</v>
      </c>
      <c r="E83" s="7" t="s">
        <v>77</v>
      </c>
      <c r="F83" s="6" t="s">
        <v>24</v>
      </c>
      <c r="G83" s="8">
        <v>17.010000000000002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6">
        <f t="shared" si="2"/>
        <v>0</v>
      </c>
      <c r="M83" s="17"/>
    </row>
    <row r="84" spans="2:13" s="1" customFormat="1" ht="28.65" customHeight="1" x14ac:dyDescent="0.2">
      <c r="B84" s="5">
        <v>34</v>
      </c>
      <c r="C84" s="6" t="s">
        <v>78</v>
      </c>
      <c r="D84" s="6" t="s">
        <v>79</v>
      </c>
      <c r="E84" s="7" t="s">
        <v>80</v>
      </c>
      <c r="F84" s="6" t="s">
        <v>24</v>
      </c>
      <c r="G84" s="8">
        <v>36.590000000000003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6">
        <f t="shared" si="2"/>
        <v>0</v>
      </c>
      <c r="M84" s="17"/>
    </row>
    <row r="85" spans="2:13" s="1" customFormat="1" ht="28.65" customHeight="1" x14ac:dyDescent="0.2">
      <c r="B85" s="5">
        <v>35</v>
      </c>
      <c r="C85" s="6" t="s">
        <v>81</v>
      </c>
      <c r="D85" s="6" t="s">
        <v>82</v>
      </c>
      <c r="E85" s="7" t="s">
        <v>83</v>
      </c>
      <c r="F85" s="6" t="s">
        <v>84</v>
      </c>
      <c r="G85" s="8">
        <v>6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6">
        <f t="shared" si="2"/>
        <v>0</v>
      </c>
      <c r="M85" s="17"/>
    </row>
    <row r="86" spans="2:13" s="1" customFormat="1" ht="19.649999999999999" customHeight="1" x14ac:dyDescent="0.2">
      <c r="B86" s="5">
        <v>36</v>
      </c>
      <c r="C86" s="6" t="s">
        <v>85</v>
      </c>
      <c r="D86" s="6" t="s">
        <v>86</v>
      </c>
      <c r="E86" s="7" t="s">
        <v>87</v>
      </c>
      <c r="F86" s="6" t="s">
        <v>84</v>
      </c>
      <c r="G86" s="8">
        <v>2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6">
        <f t="shared" si="2"/>
        <v>0</v>
      </c>
      <c r="M86" s="17"/>
    </row>
    <row r="87" spans="2:13" s="1" customFormat="1" ht="19.649999999999999" customHeight="1" x14ac:dyDescent="0.2">
      <c r="B87" s="5">
        <v>37</v>
      </c>
      <c r="C87" s="6" t="s">
        <v>88</v>
      </c>
      <c r="D87" s="6" t="s">
        <v>89</v>
      </c>
      <c r="E87" s="7" t="s">
        <v>90</v>
      </c>
      <c r="F87" s="6" t="s">
        <v>91</v>
      </c>
      <c r="G87" s="8">
        <v>12.5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6">
        <f t="shared" si="2"/>
        <v>0</v>
      </c>
      <c r="M87" s="17"/>
    </row>
    <row r="88" spans="2:13" s="1" customFormat="1" ht="19.649999999999999" customHeight="1" x14ac:dyDescent="0.2">
      <c r="B88" s="5">
        <v>38</v>
      </c>
      <c r="C88" s="6" t="s">
        <v>92</v>
      </c>
      <c r="D88" s="6" t="s">
        <v>93</v>
      </c>
      <c r="E88" s="7" t="s">
        <v>94</v>
      </c>
      <c r="F88" s="6" t="s">
        <v>91</v>
      </c>
      <c r="G88" s="8">
        <v>35.78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6">
        <f t="shared" si="2"/>
        <v>0</v>
      </c>
      <c r="M88" s="17"/>
    </row>
    <row r="89" spans="2:13" s="1" customFormat="1" ht="19.649999999999999" customHeight="1" x14ac:dyDescent="0.2">
      <c r="B89" s="5">
        <v>39</v>
      </c>
      <c r="C89" s="6" t="s">
        <v>95</v>
      </c>
      <c r="D89" s="6" t="s">
        <v>96</v>
      </c>
      <c r="E89" s="7" t="s">
        <v>97</v>
      </c>
      <c r="F89" s="6" t="s">
        <v>84</v>
      </c>
      <c r="G89" s="8">
        <v>975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6">
        <f t="shared" si="2"/>
        <v>0</v>
      </c>
      <c r="M89" s="17"/>
    </row>
    <row r="90" spans="2:13" s="1" customFormat="1" ht="19.649999999999999" customHeight="1" x14ac:dyDescent="0.2">
      <c r="B90" s="5">
        <v>40</v>
      </c>
      <c r="C90" s="6" t="s">
        <v>98</v>
      </c>
      <c r="D90" s="6" t="s">
        <v>99</v>
      </c>
      <c r="E90" s="7" t="s">
        <v>100</v>
      </c>
      <c r="F90" s="6" t="s">
        <v>84</v>
      </c>
      <c r="G90" s="8">
        <v>20</v>
      </c>
      <c r="H90" s="10">
        <v>0</v>
      </c>
      <c r="I90" s="9">
        <f t="shared" si="0"/>
        <v>0</v>
      </c>
      <c r="J90" s="5">
        <v>23</v>
      </c>
      <c r="K90" s="9">
        <f t="shared" si="1"/>
        <v>0</v>
      </c>
      <c r="L90" s="16">
        <f t="shared" si="2"/>
        <v>0</v>
      </c>
      <c r="M90" s="17"/>
    </row>
    <row r="91" spans="2:13" s="1" customFormat="1" ht="19.649999999999999" customHeight="1" x14ac:dyDescent="0.2">
      <c r="B91" s="5">
        <v>41</v>
      </c>
      <c r="C91" s="6" t="s">
        <v>101</v>
      </c>
      <c r="D91" s="6" t="s">
        <v>102</v>
      </c>
      <c r="E91" s="7" t="s">
        <v>103</v>
      </c>
      <c r="F91" s="6" t="s">
        <v>91</v>
      </c>
      <c r="G91" s="8">
        <v>54.25</v>
      </c>
      <c r="H91" s="10">
        <v>0</v>
      </c>
      <c r="I91" s="9">
        <f t="shared" si="0"/>
        <v>0</v>
      </c>
      <c r="J91" s="5">
        <v>23</v>
      </c>
      <c r="K91" s="9">
        <f t="shared" si="1"/>
        <v>0</v>
      </c>
      <c r="L91" s="16">
        <f t="shared" si="2"/>
        <v>0</v>
      </c>
      <c r="M91" s="17"/>
    </row>
    <row r="92" spans="2:13" s="1" customFormat="1" ht="19.649999999999999" customHeight="1" x14ac:dyDescent="0.2">
      <c r="B92" s="5">
        <v>42</v>
      </c>
      <c r="C92" s="6" t="s">
        <v>104</v>
      </c>
      <c r="D92" s="6" t="s">
        <v>105</v>
      </c>
      <c r="E92" s="7" t="s">
        <v>106</v>
      </c>
      <c r="F92" s="6" t="s">
        <v>107</v>
      </c>
      <c r="G92" s="8">
        <v>10</v>
      </c>
      <c r="H92" s="10">
        <v>0</v>
      </c>
      <c r="I92" s="9">
        <f t="shared" si="0"/>
        <v>0</v>
      </c>
      <c r="J92" s="5">
        <v>23</v>
      </c>
      <c r="K92" s="9">
        <f t="shared" si="1"/>
        <v>0</v>
      </c>
      <c r="L92" s="16">
        <f t="shared" si="2"/>
        <v>0</v>
      </c>
      <c r="M92" s="17"/>
    </row>
    <row r="93" spans="2:13" s="1" customFormat="1" ht="28.65" customHeight="1" x14ac:dyDescent="0.2">
      <c r="B93" s="5">
        <v>43</v>
      </c>
      <c r="C93" s="6" t="s">
        <v>108</v>
      </c>
      <c r="D93" s="6" t="s">
        <v>109</v>
      </c>
      <c r="E93" s="7" t="s">
        <v>110</v>
      </c>
      <c r="F93" s="6" t="s">
        <v>84</v>
      </c>
      <c r="G93" s="8">
        <v>90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16">
        <f t="shared" si="2"/>
        <v>0</v>
      </c>
      <c r="M93" s="17"/>
    </row>
    <row r="94" spans="2:13" s="1" customFormat="1" ht="55.5" customHeight="1" x14ac:dyDescent="0.2">
      <c r="B94" s="2" t="s">
        <v>0</v>
      </c>
      <c r="C94" s="3" t="s">
        <v>1</v>
      </c>
      <c r="D94" s="4" t="s">
        <v>2</v>
      </c>
      <c r="E94" s="4" t="s">
        <v>3</v>
      </c>
      <c r="F94" s="4" t="s">
        <v>4</v>
      </c>
      <c r="G94" s="4" t="s">
        <v>5</v>
      </c>
      <c r="H94" s="4" t="s">
        <v>6</v>
      </c>
      <c r="I94" s="3" t="s">
        <v>7</v>
      </c>
      <c r="J94" s="4" t="s">
        <v>8</v>
      </c>
      <c r="K94" s="4" t="s">
        <v>9</v>
      </c>
      <c r="L94" s="15" t="s">
        <v>10</v>
      </c>
      <c r="M94" s="15"/>
    </row>
    <row r="95" spans="2:13" s="1" customFormat="1" ht="28.65" customHeight="1" x14ac:dyDescent="0.2">
      <c r="B95" s="5">
        <v>44</v>
      </c>
      <c r="C95" s="6" t="s">
        <v>111</v>
      </c>
      <c r="D95" s="6" t="s">
        <v>112</v>
      </c>
      <c r="E95" s="7" t="s">
        <v>113</v>
      </c>
      <c r="F95" s="6" t="s">
        <v>84</v>
      </c>
      <c r="G95" s="8">
        <v>50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16">
        <f t="shared" si="2"/>
        <v>0</v>
      </c>
      <c r="M95" s="17"/>
    </row>
    <row r="96" spans="2:13" s="1" customFormat="1" ht="19.649999999999999" customHeight="1" x14ac:dyDescent="0.2">
      <c r="B96" s="5">
        <v>45</v>
      </c>
      <c r="C96" s="6" t="s">
        <v>114</v>
      </c>
      <c r="D96" s="6" t="s">
        <v>115</v>
      </c>
      <c r="E96" s="7" t="s">
        <v>116</v>
      </c>
      <c r="F96" s="6" t="s">
        <v>84</v>
      </c>
      <c r="G96" s="8">
        <v>90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16">
        <f t="shared" si="2"/>
        <v>0</v>
      </c>
      <c r="M96" s="17"/>
    </row>
    <row r="97" spans="2:14" s="1" customFormat="1" ht="19.649999999999999" customHeight="1" x14ac:dyDescent="0.2">
      <c r="B97" s="5">
        <v>46</v>
      </c>
      <c r="C97" s="6" t="s">
        <v>117</v>
      </c>
      <c r="D97" s="6" t="s">
        <v>118</v>
      </c>
      <c r="E97" s="7" t="s">
        <v>119</v>
      </c>
      <c r="F97" s="6" t="s">
        <v>84</v>
      </c>
      <c r="G97" s="8">
        <v>40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16">
        <f t="shared" si="2"/>
        <v>0</v>
      </c>
      <c r="M97" s="17"/>
    </row>
    <row r="98" spans="2:14" s="1" customFormat="1" ht="19.649999999999999" customHeight="1" x14ac:dyDescent="0.2">
      <c r="B98" s="5">
        <v>47</v>
      </c>
      <c r="C98" s="6" t="s">
        <v>120</v>
      </c>
      <c r="D98" s="6" t="s">
        <v>121</v>
      </c>
      <c r="E98" s="7" t="s">
        <v>122</v>
      </c>
      <c r="F98" s="6" t="s">
        <v>24</v>
      </c>
      <c r="G98" s="8">
        <v>4.9000000000000004</v>
      </c>
      <c r="H98" s="10">
        <v>0</v>
      </c>
      <c r="I98" s="9">
        <f t="shared" si="0"/>
        <v>0</v>
      </c>
      <c r="J98" s="5">
        <v>8</v>
      </c>
      <c r="K98" s="9">
        <f t="shared" si="1"/>
        <v>0</v>
      </c>
      <c r="L98" s="16">
        <f t="shared" si="2"/>
        <v>0</v>
      </c>
      <c r="M98" s="17"/>
    </row>
    <row r="99" spans="2:14" s="1" customFormat="1" ht="19.649999999999999" customHeight="1" x14ac:dyDescent="0.2">
      <c r="B99" s="5">
        <v>48</v>
      </c>
      <c r="C99" s="6" t="s">
        <v>123</v>
      </c>
      <c r="D99" s="6" t="s">
        <v>124</v>
      </c>
      <c r="E99" s="7" t="s">
        <v>125</v>
      </c>
      <c r="F99" s="6" t="s">
        <v>31</v>
      </c>
      <c r="G99" s="8">
        <v>0.65</v>
      </c>
      <c r="H99" s="10">
        <v>0</v>
      </c>
      <c r="I99" s="9">
        <f t="shared" si="0"/>
        <v>0</v>
      </c>
      <c r="J99" s="5">
        <v>8</v>
      </c>
      <c r="K99" s="9">
        <f t="shared" si="1"/>
        <v>0</v>
      </c>
      <c r="L99" s="16">
        <f t="shared" si="2"/>
        <v>0</v>
      </c>
      <c r="M99" s="17"/>
    </row>
    <row r="100" spans="2:14" s="1" customFormat="1" ht="28.65" customHeight="1" x14ac:dyDescent="0.2">
      <c r="B100" s="5">
        <v>49</v>
      </c>
      <c r="C100" s="6" t="s">
        <v>126</v>
      </c>
      <c r="D100" s="6" t="s">
        <v>127</v>
      </c>
      <c r="E100" s="7" t="s">
        <v>128</v>
      </c>
      <c r="F100" s="6" t="s">
        <v>107</v>
      </c>
      <c r="G100" s="8">
        <v>2</v>
      </c>
      <c r="H100" s="10">
        <v>0</v>
      </c>
      <c r="I100" s="9">
        <f t="shared" si="0"/>
        <v>0</v>
      </c>
      <c r="J100" s="5">
        <v>8</v>
      </c>
      <c r="K100" s="9">
        <f t="shared" si="1"/>
        <v>0</v>
      </c>
      <c r="L100" s="16">
        <f t="shared" si="2"/>
        <v>0</v>
      </c>
      <c r="M100" s="17"/>
    </row>
    <row r="101" spans="2:14" s="1" customFormat="1" ht="19.649999999999999" customHeight="1" x14ac:dyDescent="0.2">
      <c r="B101" s="5">
        <v>50</v>
      </c>
      <c r="C101" s="6" t="s">
        <v>129</v>
      </c>
      <c r="D101" s="6" t="s">
        <v>130</v>
      </c>
      <c r="E101" s="7" t="s">
        <v>131</v>
      </c>
      <c r="F101" s="6" t="s">
        <v>107</v>
      </c>
      <c r="G101" s="8">
        <v>474</v>
      </c>
      <c r="H101" s="10">
        <v>0</v>
      </c>
      <c r="I101" s="9">
        <f t="shared" si="0"/>
        <v>0</v>
      </c>
      <c r="J101" s="5">
        <v>8</v>
      </c>
      <c r="K101" s="9">
        <f t="shared" si="1"/>
        <v>0</v>
      </c>
      <c r="L101" s="16">
        <f t="shared" si="2"/>
        <v>0</v>
      </c>
      <c r="M101" s="17"/>
    </row>
    <row r="102" spans="2:14" s="1" customFormat="1" ht="19.649999999999999" customHeight="1" x14ac:dyDescent="0.2">
      <c r="B102" s="5">
        <v>51</v>
      </c>
      <c r="C102" s="6" t="s">
        <v>132</v>
      </c>
      <c r="D102" s="6" t="s">
        <v>133</v>
      </c>
      <c r="E102" s="7" t="s">
        <v>134</v>
      </c>
      <c r="F102" s="6" t="s">
        <v>107</v>
      </c>
      <c r="G102" s="8">
        <v>55</v>
      </c>
      <c r="H102" s="10">
        <v>0</v>
      </c>
      <c r="I102" s="9">
        <f t="shared" si="0"/>
        <v>0</v>
      </c>
      <c r="J102" s="5">
        <v>8</v>
      </c>
      <c r="K102" s="9">
        <f t="shared" si="1"/>
        <v>0</v>
      </c>
      <c r="L102" s="16">
        <f t="shared" si="2"/>
        <v>0</v>
      </c>
      <c r="M102" s="17"/>
    </row>
    <row r="103" spans="2:14" s="1" customFormat="1" ht="19.649999999999999" customHeight="1" x14ac:dyDescent="0.2">
      <c r="B103" s="5">
        <v>52</v>
      </c>
      <c r="C103" s="6" t="s">
        <v>135</v>
      </c>
      <c r="D103" s="6" t="s">
        <v>136</v>
      </c>
      <c r="E103" s="7" t="s">
        <v>137</v>
      </c>
      <c r="F103" s="6" t="s">
        <v>107</v>
      </c>
      <c r="G103" s="8">
        <v>63</v>
      </c>
      <c r="H103" s="10">
        <v>0</v>
      </c>
      <c r="I103" s="9">
        <f t="shared" si="0"/>
        <v>0</v>
      </c>
      <c r="J103" s="5">
        <v>8</v>
      </c>
      <c r="K103" s="9">
        <f t="shared" si="1"/>
        <v>0</v>
      </c>
      <c r="L103" s="16">
        <f t="shared" si="2"/>
        <v>0</v>
      </c>
      <c r="M103" s="17"/>
    </row>
    <row r="104" spans="2:14" s="1" customFormat="1" ht="19.649999999999999" customHeight="1" x14ac:dyDescent="0.2">
      <c r="B104" s="5">
        <v>53</v>
      </c>
      <c r="C104" s="6" t="s">
        <v>138</v>
      </c>
      <c r="D104" s="6" t="s">
        <v>139</v>
      </c>
      <c r="E104" s="7" t="s">
        <v>140</v>
      </c>
      <c r="F104" s="6" t="s">
        <v>107</v>
      </c>
      <c r="G104" s="8">
        <v>2</v>
      </c>
      <c r="H104" s="10">
        <v>0</v>
      </c>
      <c r="I104" s="9">
        <f t="shared" si="0"/>
        <v>0</v>
      </c>
      <c r="J104" s="5">
        <v>8</v>
      </c>
      <c r="K104" s="9">
        <f t="shared" si="1"/>
        <v>0</v>
      </c>
      <c r="L104" s="16">
        <f t="shared" si="2"/>
        <v>0</v>
      </c>
      <c r="M104" s="17"/>
    </row>
    <row r="105" spans="2:14" s="1" customFormat="1" ht="19.649999999999999" customHeight="1" x14ac:dyDescent="0.2">
      <c r="B105" s="5">
        <v>54</v>
      </c>
      <c r="C105" s="6" t="s">
        <v>141</v>
      </c>
      <c r="D105" s="6" t="s">
        <v>142</v>
      </c>
      <c r="E105" s="7" t="s">
        <v>143</v>
      </c>
      <c r="F105" s="6" t="s">
        <v>107</v>
      </c>
      <c r="G105" s="8">
        <v>161</v>
      </c>
      <c r="H105" s="10">
        <v>0</v>
      </c>
      <c r="I105" s="9">
        <f t="shared" si="0"/>
        <v>0</v>
      </c>
      <c r="J105" s="5">
        <v>8</v>
      </c>
      <c r="K105" s="9">
        <f t="shared" si="1"/>
        <v>0</v>
      </c>
      <c r="L105" s="16">
        <f t="shared" si="2"/>
        <v>0</v>
      </c>
      <c r="M105" s="17"/>
    </row>
    <row r="106" spans="2:14" s="1" customFormat="1" ht="19.649999999999999" customHeight="1" x14ac:dyDescent="0.2">
      <c r="B106" s="5">
        <v>55</v>
      </c>
      <c r="C106" s="6" t="s">
        <v>144</v>
      </c>
      <c r="D106" s="6" t="s">
        <v>145</v>
      </c>
      <c r="E106" s="7" t="s">
        <v>146</v>
      </c>
      <c r="F106" s="6" t="s">
        <v>31</v>
      </c>
      <c r="G106" s="8">
        <v>1120</v>
      </c>
      <c r="H106" s="10">
        <v>0</v>
      </c>
      <c r="I106" s="9">
        <f t="shared" si="0"/>
        <v>0</v>
      </c>
      <c r="J106" s="5">
        <v>8</v>
      </c>
      <c r="K106" s="9">
        <f t="shared" si="1"/>
        <v>0</v>
      </c>
      <c r="L106" s="16">
        <f t="shared" si="2"/>
        <v>0</v>
      </c>
      <c r="M106" s="17"/>
    </row>
    <row r="107" spans="2:14" s="1" customFormat="1" ht="55.95" customHeight="1" x14ac:dyDescent="0.2"/>
    <row r="108" spans="2:14" s="1" customFormat="1" ht="21.45" customHeight="1" x14ac:dyDescent="0.2">
      <c r="B108" s="29" t="s">
        <v>147</v>
      </c>
      <c r="C108" s="29"/>
      <c r="D108" s="29"/>
      <c r="E108" s="29"/>
      <c r="F108" s="36">
        <f>ROUND(I32+I37+I38+I43+I48+I49+I54+I55+I58+I59+I60+I61+I62+I63+I64+I65+I66+I67+I68+I69+I70+I71+I72+I73+I75+I76+I77+I78+I79+I80+I81+I82+I83+I84+I85+I86+I87+I88+I89+I90+I91+I92+I93+I95+I96+I97+I98+I99+I100+I101+I102+I103+I104+I105+I106,2)</f>
        <v>0</v>
      </c>
      <c r="G108" s="37"/>
      <c r="H108" s="37"/>
      <c r="I108" s="37"/>
      <c r="J108" s="37"/>
      <c r="K108" s="37"/>
      <c r="L108" s="37"/>
      <c r="M108" s="38"/>
    </row>
    <row r="109" spans="2:14" s="1" customFormat="1" ht="21.45" customHeight="1" x14ac:dyDescent="0.2">
      <c r="B109" s="29" t="s">
        <v>148</v>
      </c>
      <c r="C109" s="29"/>
      <c r="D109" s="29"/>
      <c r="E109" s="29"/>
      <c r="F109" s="18">
        <f>ROUND(L32+L37+L38+L43+L48+L49+L54+L55+L58+L59+L60+L61+L62+L63+L64+L65+L66+L67+L68+L69+L70+L71+L72+L73+L75+L76+L77+L78+L79+L80+L81+L82+L83+L84+L85+L86+L87+L88+L89+L90+L91+L92+L93+L95+L96+L97+L98+L99+L100+L101+L102+L103+L104+L105+L106,2)</f>
        <v>0</v>
      </c>
      <c r="G109" s="19"/>
      <c r="H109" s="19"/>
      <c r="I109" s="19"/>
      <c r="J109" s="19"/>
      <c r="K109" s="19"/>
      <c r="L109" s="19"/>
      <c r="M109" s="20"/>
    </row>
    <row r="110" spans="2:14" s="1" customFormat="1" ht="11.1" customHeight="1" x14ac:dyDescent="0.2"/>
    <row r="111" spans="2:14" s="1" customFormat="1" ht="80.099999999999994" customHeight="1" x14ac:dyDescent="0.2">
      <c r="B111" s="25" t="s">
        <v>167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spans="2:14" s="1" customFormat="1" ht="2.7" customHeight="1" x14ac:dyDescent="0.2"/>
    <row r="113" spans="2:14" s="1" customFormat="1" ht="110.1" customHeight="1" x14ac:dyDescent="0.2">
      <c r="B113" s="25" t="s">
        <v>168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2:14" s="1" customFormat="1" ht="5.25" customHeight="1" x14ac:dyDescent="0.2"/>
    <row r="115" spans="2:14" s="1" customFormat="1" ht="110.1" customHeight="1" x14ac:dyDescent="0.2">
      <c r="B115" s="26" t="s">
        <v>169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2:14" s="1" customFormat="1" ht="5.25" customHeight="1" x14ac:dyDescent="0.2"/>
    <row r="117" spans="2:14" s="1" customFormat="1" ht="37.950000000000003" customHeight="1" x14ac:dyDescent="0.2">
      <c r="B117" s="27" t="s">
        <v>161</v>
      </c>
      <c r="C117" s="27"/>
      <c r="D117" s="27"/>
      <c r="E117" s="27"/>
      <c r="F117" s="33" t="s">
        <v>162</v>
      </c>
      <c r="G117" s="33"/>
      <c r="H117" s="33"/>
      <c r="I117" s="33"/>
      <c r="J117" s="33"/>
      <c r="K117" s="33"/>
      <c r="L117" s="33"/>
    </row>
    <row r="118" spans="2:14" s="1" customFormat="1" ht="28.65" customHeight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4" s="1" customFormat="1" ht="28.65" customHeight="1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2:14" s="1" customFormat="1" ht="28.65" customHeight="1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2:14" s="1" customFormat="1" ht="28.65" customHeight="1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2:14" s="1" customFormat="1" ht="2.7" customHeight="1" x14ac:dyDescent="0.2"/>
    <row r="123" spans="2:14" s="1" customFormat="1" ht="203.1" customHeight="1" x14ac:dyDescent="0.2">
      <c r="B123" s="25" t="s">
        <v>170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2:14" s="1" customFormat="1" ht="2.7" customHeight="1" x14ac:dyDescent="0.2"/>
    <row r="125" spans="2:14" s="1" customFormat="1" ht="36.9" customHeight="1" x14ac:dyDescent="0.2">
      <c r="B125" s="35" t="s">
        <v>171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2:14" s="1" customFormat="1" ht="2.7" customHeight="1" x14ac:dyDescent="0.2"/>
    <row r="127" spans="2:14" s="1" customFormat="1" ht="37.950000000000003" customHeight="1" x14ac:dyDescent="0.2">
      <c r="B127" s="27" t="s">
        <v>163</v>
      </c>
      <c r="C127" s="27"/>
      <c r="D127" s="27"/>
      <c r="E127" s="27"/>
      <c r="F127" s="34" t="s">
        <v>164</v>
      </c>
      <c r="G127" s="34"/>
      <c r="H127" s="34"/>
      <c r="I127" s="34"/>
      <c r="J127" s="34"/>
      <c r="K127" s="34"/>
      <c r="L127" s="34"/>
    </row>
    <row r="128" spans="2:14" s="1" customFormat="1" ht="28.65" customHeight="1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2:14" s="1" customFormat="1" ht="28.65" customHeight="1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2:14" s="1" customFormat="1" ht="28.65" customHeight="1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2:14" s="1" customFormat="1" ht="28.65" customHeight="1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2:14" s="1" customFormat="1" ht="2.7" customHeight="1" x14ac:dyDescent="0.2"/>
    <row r="133" spans="2:14" s="1" customFormat="1" ht="159.9" customHeight="1" x14ac:dyDescent="0.2">
      <c r="B133" s="25" t="s">
        <v>172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</row>
    <row r="134" spans="2:14" s="1" customFormat="1" ht="2.7" customHeight="1" x14ac:dyDescent="0.2"/>
    <row r="135" spans="2:14" s="1" customFormat="1" ht="54.9" customHeight="1" x14ac:dyDescent="0.2">
      <c r="B135" s="25" t="s">
        <v>173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2:14" s="1" customFormat="1" ht="2.7" customHeight="1" x14ac:dyDescent="0.2"/>
    <row r="137" spans="2:14" s="1" customFormat="1" ht="60" customHeight="1" x14ac:dyDescent="0.2">
      <c r="B137" s="26" t="s">
        <v>174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2:14" s="1" customFormat="1" ht="2.7" customHeight="1" x14ac:dyDescent="0.2"/>
    <row r="139" spans="2:14" s="1" customFormat="1" ht="48" customHeight="1" x14ac:dyDescent="0.2">
      <c r="B139" s="26" t="s">
        <v>175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2:14" s="1" customFormat="1" ht="2.7" customHeight="1" x14ac:dyDescent="0.2"/>
    <row r="141" spans="2:14" s="1" customFormat="1" ht="125.1" customHeight="1" x14ac:dyDescent="0.2">
      <c r="B141" s="25" t="s">
        <v>176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spans="2:14" s="1" customFormat="1" ht="2.7" customHeight="1" x14ac:dyDescent="0.2"/>
    <row r="143" spans="2:14" s="1" customFormat="1" ht="84.9" customHeight="1" x14ac:dyDescent="0.2">
      <c r="B143" s="25" t="s">
        <v>177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spans="2:14" s="1" customFormat="1" ht="86.85" customHeight="1" x14ac:dyDescent="0.2"/>
    <row r="145" spans="2:10" s="1" customFormat="1" ht="17.7" customHeight="1" x14ac:dyDescent="0.2">
      <c r="I145" s="13" t="s">
        <v>160</v>
      </c>
      <c r="J145" s="13"/>
    </row>
    <row r="146" spans="2:10" s="1" customFormat="1" ht="145.19999999999999" customHeight="1" x14ac:dyDescent="0.2"/>
    <row r="147" spans="2:10" s="1" customFormat="1" ht="81.599999999999994" customHeight="1" x14ac:dyDescent="0.2">
      <c r="B147" s="30" t="s">
        <v>178</v>
      </c>
      <c r="C147" s="30"/>
      <c r="D147" s="30"/>
      <c r="E147" s="30"/>
      <c r="F147" s="30"/>
      <c r="G147" s="30"/>
      <c r="H147" s="30"/>
      <c r="I147" s="30"/>
      <c r="J147" s="30"/>
    </row>
    <row r="148" spans="2:10" s="1" customFormat="1" ht="28.65" customHeight="1" x14ac:dyDescent="0.2"/>
  </sheetData>
  <mergeCells count="121">
    <mergeCell ref="L61:M61"/>
    <mergeCell ref="L62:M62"/>
    <mergeCell ref="L63:M63"/>
    <mergeCell ref="L64:M64"/>
    <mergeCell ref="L66:M66"/>
    <mergeCell ref="L68:M68"/>
    <mergeCell ref="L99:M99"/>
    <mergeCell ref="L100:M100"/>
    <mergeCell ref="L101:M101"/>
    <mergeCell ref="L71:M71"/>
    <mergeCell ref="L80:M80"/>
    <mergeCell ref="L81:M81"/>
    <mergeCell ref="L82:M82"/>
    <mergeCell ref="L83:M83"/>
    <mergeCell ref="L84:M84"/>
    <mergeCell ref="L85:M85"/>
    <mergeCell ref="L86:M86"/>
    <mergeCell ref="L74:M74"/>
    <mergeCell ref="L94:M94"/>
    <mergeCell ref="B143:N143"/>
    <mergeCell ref="B147:J147"/>
    <mergeCell ref="B24:L24"/>
    <mergeCell ref="B26:L26"/>
    <mergeCell ref="B29:K29"/>
    <mergeCell ref="B34:K34"/>
    <mergeCell ref="F117:L117"/>
    <mergeCell ref="F118:L118"/>
    <mergeCell ref="F119:L119"/>
    <mergeCell ref="F120:L120"/>
    <mergeCell ref="F121:L121"/>
    <mergeCell ref="F127:L127"/>
    <mergeCell ref="F128:L128"/>
    <mergeCell ref="F129:L129"/>
    <mergeCell ref="F130:L130"/>
    <mergeCell ref="B120:E120"/>
    <mergeCell ref="B121:E121"/>
    <mergeCell ref="B123:N123"/>
    <mergeCell ref="B125:N125"/>
    <mergeCell ref="B127:E127"/>
    <mergeCell ref="L102:M102"/>
    <mergeCell ref="F108:M108"/>
    <mergeCell ref="L89:M89"/>
    <mergeCell ref="L90:M90"/>
    <mergeCell ref="B135:N135"/>
    <mergeCell ref="B137:N137"/>
    <mergeCell ref="B139:N139"/>
    <mergeCell ref="B141:N141"/>
    <mergeCell ref="B128:E128"/>
    <mergeCell ref="B129:E129"/>
    <mergeCell ref="B130:E130"/>
    <mergeCell ref="B131:E131"/>
    <mergeCell ref="F131:L131"/>
    <mergeCell ref="B111:N111"/>
    <mergeCell ref="B113:N113"/>
    <mergeCell ref="B115:N115"/>
    <mergeCell ref="B117:E117"/>
    <mergeCell ref="B118:E118"/>
    <mergeCell ref="B119:E119"/>
    <mergeCell ref="L87:M87"/>
    <mergeCell ref="L88:M88"/>
    <mergeCell ref="B133:N133"/>
    <mergeCell ref="L91:M91"/>
    <mergeCell ref="L92:M92"/>
    <mergeCell ref="L93:M93"/>
    <mergeCell ref="L95:M95"/>
    <mergeCell ref="L96:M96"/>
    <mergeCell ref="L97:M97"/>
    <mergeCell ref="L98:M98"/>
    <mergeCell ref="L104:M104"/>
    <mergeCell ref="L105:M105"/>
    <mergeCell ref="L106:M106"/>
    <mergeCell ref="B108:E108"/>
    <mergeCell ref="B109:E109"/>
    <mergeCell ref="L59:M59"/>
    <mergeCell ref="L60:M60"/>
    <mergeCell ref="L65:M65"/>
    <mergeCell ref="F109:M109"/>
    <mergeCell ref="L67:M67"/>
    <mergeCell ref="L69:M69"/>
    <mergeCell ref="L70:M70"/>
    <mergeCell ref="B4:D4"/>
    <mergeCell ref="B40:K40"/>
    <mergeCell ref="B45:K45"/>
    <mergeCell ref="B51:K51"/>
    <mergeCell ref="B6:D6"/>
    <mergeCell ref="B8:D8"/>
    <mergeCell ref="E14:G14"/>
    <mergeCell ref="B10:D11"/>
    <mergeCell ref="L103:M103"/>
    <mergeCell ref="G11:N12"/>
    <mergeCell ref="L72:M72"/>
    <mergeCell ref="L73:M73"/>
    <mergeCell ref="L75:M75"/>
    <mergeCell ref="L76:M76"/>
    <mergeCell ref="L77:M77"/>
    <mergeCell ref="L78:M78"/>
    <mergeCell ref="L79:M79"/>
    <mergeCell ref="B16:I16"/>
    <mergeCell ref="B18:I18"/>
    <mergeCell ref="B20:I20"/>
    <mergeCell ref="B22:I22"/>
    <mergeCell ref="B3:E3"/>
    <mergeCell ref="B5:E5"/>
    <mergeCell ref="B7:E7"/>
    <mergeCell ref="I145:J145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3:M53"/>
    <mergeCell ref="L54:M54"/>
    <mergeCell ref="L55:M55"/>
    <mergeCell ref="L57:M57"/>
    <mergeCell ref="L58:M58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2023-10-19T09:54:29Z</cp:lastPrinted>
  <dcterms:created xsi:type="dcterms:W3CDTF">2023-10-19T09:43:32Z</dcterms:created>
  <dcterms:modified xsi:type="dcterms:W3CDTF">2023-11-11T17:47:56Z</dcterms:modified>
</cp:coreProperties>
</file>