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2295" yWindow="2295" windowWidth="21600" windowHeight="11385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7" i="1"/>
  <c r="F86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<sst xmlns="http://schemas.openxmlformats.org/spreadsheetml/2006/main" count="239" uniqueCount="142">
  <si>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</si>
  <si>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</si>
  <si>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</si>
  <si>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</si>
  <si>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</si>
  <si>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</si>
  <si>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</si>
  <si>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</si>
  <si>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</si>
  <si>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</si>
  <si>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</si>
  <si>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</si>
  <si>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</si>
  <si>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</si>
  <si>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</si>
  <si>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</si>
  <si>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</si>
  <si>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</si>
  <si>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</si>
  <si>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 xml:space="preserve"> 23</t>
  </si>
  <si>
    <t>PPOD N</t>
  </si>
  <si>
    <t>Wyniesienie wyciętych podszytów (teren równy lub falisty)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</si>
  <si>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</si>
  <si>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</si>
  <si>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</si>
  <si>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</si>
  <si>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</si>
  <si>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</si>
  <si>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</si>
  <si>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</si>
  <si>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</si>
  <si>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</si>
  <si>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</si>
  <si>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</si>
  <si>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</si>
  <si>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</si>
  <si>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</si>
  <si>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</si>
  <si>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</si>
  <si>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</si>
  <si>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</si>
  <si>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</si>
  <si>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</si>
  <si>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</si>
  <si>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</si>
  <si>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</si>
  <si>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</si>
  <si>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</si>
  <si>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</si>
  <si>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</si>
  <si>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</si>
  <si>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</si>
  <si>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</si>
  <si>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</si>
  <si>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</si>
  <si>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</si>
  <si>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</si>
  <si>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</si>
  <si>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</si>
  <si>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</si>
  <si>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</si>
  <si>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</si>
  <si>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</si>
  <si>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</si>
  <si>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</si>
  <si>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</si>
  <si>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</si>
  <si>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</si>
  <si>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</si>
  <si>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</si>
  <si>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</si>
  <si>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</si>
  <si>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</si>
  <si>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</si>
  <si>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</si>
  <si>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</si>
  <si>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</si>
  <si>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</si>
  <si>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</si>
  <si>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</si>
  <si>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167</t>
  </si>
  <si>
    <t>KONTR-RYJ</t>
  </si>
  <si>
    <t>Kontrola i utrzymanie pułapek w sprawności, wybieranie i usuwanie ryjkowców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</si>
  <si>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</si>
  <si>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</si>
  <si>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</si>
  <si>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</si>
  <si>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</si>
  <si>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</si>
  <si>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</si>
  <si>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</si>
  <si>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</si>
  <si>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</si>
  <si>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</si>
  <si>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</si>
  <si>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</si>
  <si>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</si>
  <si>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</si>
  <si>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</si>
  <si>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</si>
  <si>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</si>
  <si>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</si>
  <si>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</si>
  <si>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</si>
  <si>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</si>
  <si>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</si>
  <si>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</si>
  <si>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</si>
  <si>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</si>
  <si>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</si>
  <si>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</si>
  <si>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</si>
  <si>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</si>
  <si>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</si>
  <si>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</si>
  <si>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</si>
  <si>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</si>
  <si>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</si>
  <si>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</si>
  <si>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</si>
  <si>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</si>
  <si>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</si>
  <si>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</si>
  <si>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</si>
  <si>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</si>
  <si>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</si>
  <si>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</si>
  <si>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</si>
  <si>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</si>
  <si>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</si>
  <si>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</si>
  <si>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</si>
  <si>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</si>
  <si>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</si>
  <si>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</si>
  <si>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</si>
  <si>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</si>
  <si>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</si>
  <si>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</si>
  <si>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</si>
  <si>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Załącznik nr 1 do SWZ  ZG.270.10.2023 </t>
  </si>
  <si>
    <r>
      <t>Odpowiadając na ogłoszenie o przetargu nieograniczonym na „Wykonywanie usług z zakresu gospodarki leśnej na terenie Nadleśnictwa Kobiór w roku 2024''  składamy niniejszym ofertę na</t>
    </r>
    <r>
      <rPr>
        <b/>
        <sz val="11"/>
        <color rgb="FF333333"/>
        <rFont val="Arial"/>
        <family val="2"/>
        <charset val="238"/>
      </rPr>
      <t xml:space="preserve"> pakiet 1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</si>
</sst>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6"/>
  <sheetViews>
    <sheetView tabSelected="1" workbookViewId="0">
      <selection activeCell="E9" sqref="E8:E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140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22"/>
      <c r="C4" s="22"/>
      <c r="D4" s="22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22"/>
      <c r="C6" s="22"/>
      <c r="D6" s="22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22"/>
      <c r="C8" s="22"/>
      <c r="D8" s="22"/>
    </row>
    <row r="9" spans="2:15" s="1" customFormat="1" ht="4.3499999999999996" customHeight="1" x14ac:dyDescent="0.2"/>
    <row r="10" spans="2:15" s="1" customFormat="1" ht="6.95" customHeight="1" x14ac:dyDescent="0.2">
      <c r="B10" s="24" t="s">
        <v>115</v>
      </c>
      <c r="C10" s="24"/>
      <c r="D10" s="24"/>
    </row>
    <row r="11" spans="2:15" s="1" customFormat="1" ht="12.2" customHeight="1" x14ac:dyDescent="0.2">
      <c r="B11" s="24"/>
      <c r="C11" s="24"/>
      <c r="D11" s="24"/>
      <c r="G11" s="23" t="s">
        <v>116</v>
      </c>
      <c r="H11" s="23"/>
      <c r="I11" s="23"/>
      <c r="J11" s="23"/>
      <c r="K11" s="23"/>
      <c r="L11" s="23"/>
      <c r="M11" s="23"/>
      <c r="N11" s="23"/>
    </row>
    <row r="12" spans="2:15" s="1" customFormat="1" ht="7.9" customHeight="1" x14ac:dyDescent="0.2">
      <c r="G12" s="23"/>
      <c r="H12" s="23"/>
      <c r="I12" s="23"/>
      <c r="J12" s="23"/>
      <c r="K12" s="23"/>
      <c r="L12" s="23"/>
      <c r="M12" s="23"/>
      <c r="N12" s="23"/>
    </row>
    <row r="13" spans="2:15" s="1" customFormat="1" ht="20.25" customHeight="1" x14ac:dyDescent="0.2"/>
    <row r="14" spans="2:15" s="1" customFormat="1" ht="24" customHeight="1" x14ac:dyDescent="0.2">
      <c r="E14" s="25" t="s">
        <v>117</v>
      </c>
      <c r="F14" s="25"/>
      <c r="G14" s="25"/>
    </row>
    <row r="15" spans="2:15" s="1" customFormat="1" ht="43.15" customHeight="1" x14ac:dyDescent="0.2"/>
    <row r="16" spans="2:15" s="1" customFormat="1" ht="20.85" customHeight="1" x14ac:dyDescent="0.2">
      <c r="B16" s="18" t="s">
        <v>118</v>
      </c>
      <c r="C16" s="18"/>
      <c r="D16" s="18"/>
      <c r="E16" s="18"/>
      <c r="F16" s="18"/>
      <c r="G16" s="18"/>
      <c r="H16" s="18"/>
      <c r="I16" s="18"/>
    </row>
    <row r="17" spans="2:13" s="1" customFormat="1" ht="2.65" customHeight="1" x14ac:dyDescent="0.2"/>
    <row r="18" spans="2:13" s="1" customFormat="1" ht="20.85" customHeight="1" x14ac:dyDescent="0.2">
      <c r="B18" s="18" t="s">
        <v>119</v>
      </c>
      <c r="C18" s="18"/>
      <c r="D18" s="18"/>
      <c r="E18" s="18"/>
      <c r="F18" s="18"/>
      <c r="G18" s="18"/>
      <c r="H18" s="18"/>
      <c r="I18" s="18"/>
    </row>
    <row r="19" spans="2:13" s="1" customFormat="1" ht="2.65" customHeight="1" x14ac:dyDescent="0.2"/>
    <row r="20" spans="2:13" s="1" customFormat="1" ht="20.85" customHeight="1" x14ac:dyDescent="0.2">
      <c r="B20" s="18" t="s">
        <v>120</v>
      </c>
      <c r="C20" s="18"/>
      <c r="D20" s="18"/>
      <c r="E20" s="18"/>
      <c r="F20" s="18"/>
      <c r="G20" s="18"/>
      <c r="H20" s="18"/>
      <c r="I20" s="18"/>
    </row>
    <row r="21" spans="2:13" s="1" customFormat="1" ht="2.65" customHeight="1" x14ac:dyDescent="0.2"/>
    <row r="22" spans="2:13" s="1" customFormat="1" ht="20.85" customHeight="1" x14ac:dyDescent="0.2">
      <c r="B22" s="18" t="s">
        <v>121</v>
      </c>
      <c r="C22" s="18"/>
      <c r="D22" s="18"/>
      <c r="E22" s="18"/>
      <c r="F22" s="18"/>
      <c r="G22" s="18"/>
      <c r="H22" s="18"/>
      <c r="I22" s="18"/>
    </row>
    <row r="23" spans="2:13" s="1" customFormat="1" ht="34.700000000000003" customHeight="1" x14ac:dyDescent="0.2"/>
    <row r="24" spans="2:13" s="1" customFormat="1" ht="50.1" customHeight="1" x14ac:dyDescent="0.2">
      <c r="B24" s="15" t="s">
        <v>141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0.1" customHeight="1" x14ac:dyDescent="0.2">
      <c r="B26" s="16" t="str">
        <f xml:space="preserve"> "1.  Za wykonanie przedmiotu zamówienia w tym Pakiecie oferujemy następujące wynagrodzenie brutto: " &amp; TEXT(F87,"#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8" t="s">
        <v>122</v>
      </c>
      <c r="C29" s="18"/>
      <c r="D29" s="18"/>
      <c r="E29" s="18"/>
      <c r="F29" s="18"/>
      <c r="G29" s="18"/>
      <c r="H29" s="18"/>
      <c r="I29" s="18"/>
      <c r="J29" s="18"/>
      <c r="K29" s="18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7" t="s">
        <v>10</v>
      </c>
      <c r="M31" s="2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4180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8">
        <f>ROUND(I32+ K32,2)</f>
        <v>0</v>
      </c>
      <c r="M32" s="29"/>
    </row>
    <row r="33" spans="2:13" s="1" customFormat="1" ht="3.2" customHeight="1" x14ac:dyDescent="0.2"/>
    <row r="34" spans="2:13" s="1" customFormat="1" ht="18.2" customHeight="1" x14ac:dyDescent="0.2">
      <c r="B34" s="18" t="s">
        <v>123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7" t="s">
        <v>10</v>
      </c>
      <c r="M36" s="2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514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8">
        <f>ROUND(I37+ K37,2)</f>
        <v>0</v>
      </c>
      <c r="M37" s="29"/>
    </row>
    <row r="38" spans="2:13" s="1" customFormat="1" ht="3.2" customHeight="1" x14ac:dyDescent="0.2"/>
    <row r="39" spans="2:13" s="1" customFormat="1" ht="18.2" customHeight="1" x14ac:dyDescent="0.2">
      <c r="B39" s="18" t="s">
        <v>124</v>
      </c>
      <c r="C39" s="18"/>
      <c r="D39" s="18"/>
      <c r="E39" s="18"/>
      <c r="F39" s="18"/>
      <c r="G39" s="18"/>
      <c r="H39" s="18"/>
      <c r="I39" s="18"/>
      <c r="J39" s="18"/>
      <c r="K39" s="18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7" t="s">
        <v>10</v>
      </c>
      <c r="M41" s="2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1065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8">
        <f>ROUND(I42+ K42,2)</f>
        <v>0</v>
      </c>
      <c r="M42" s="29"/>
    </row>
    <row r="43" spans="2:13" s="1" customFormat="1" ht="3.2" customHeight="1" x14ac:dyDescent="0.2"/>
    <row r="44" spans="2:13" s="1" customFormat="1" ht="18.2" customHeight="1" x14ac:dyDescent="0.2">
      <c r="B44" s="18" t="s">
        <v>125</v>
      </c>
      <c r="C44" s="18"/>
      <c r="D44" s="18"/>
      <c r="E44" s="18"/>
      <c r="F44" s="18"/>
      <c r="G44" s="18"/>
      <c r="H44" s="18"/>
      <c r="I44" s="18"/>
      <c r="J44" s="18"/>
      <c r="K44" s="18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7" t="s">
        <v>10</v>
      </c>
      <c r="M46" s="2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1005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8">
        <f>ROUND(I47+ K47,2)</f>
        <v>0</v>
      </c>
      <c r="M47" s="29"/>
    </row>
    <row r="48" spans="2:13" s="1" customFormat="1" ht="3.2" customHeight="1" x14ac:dyDescent="0.2"/>
    <row r="49" spans="2:13" s="1" customFormat="1" ht="18.2" customHeight="1" x14ac:dyDescent="0.2">
      <c r="B49" s="18" t="s">
        <v>126</v>
      </c>
      <c r="C49" s="18"/>
      <c r="D49" s="18"/>
      <c r="E49" s="18"/>
      <c r="F49" s="18"/>
      <c r="G49" s="18"/>
      <c r="H49" s="18"/>
      <c r="I49" s="18"/>
      <c r="J49" s="18"/>
      <c r="K49" s="18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7" t="s">
        <v>10</v>
      </c>
      <c r="M51" s="27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1015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8">
        <f>ROUND(I52+ K52,2)</f>
        <v>0</v>
      </c>
      <c r="M52" s="2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7" t="s">
        <v>10</v>
      </c>
      <c r="M54" s="27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4.8</v>
      </c>
      <c r="H55" s="10">
        <v>0</v>
      </c>
      <c r="I55" s="9">
        <f t="shared" ref="I55:I84" si="0">ROUND(G55* H55,2)</f>
        <v>0</v>
      </c>
      <c r="J55" s="5">
        <v>8</v>
      </c>
      <c r="K55" s="9">
        <f t="shared" ref="K55:K84" si="1">ROUND(I55* J55/100,2)</f>
        <v>0</v>
      </c>
      <c r="L55" s="28">
        <f t="shared" ref="L55:L84" si="2">ROUND(I55+ K55,2)</f>
        <v>0</v>
      </c>
      <c r="M55" s="29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8">
        <f t="shared" si="2"/>
        <v>0</v>
      </c>
      <c r="M56" s="29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211.93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8">
        <f t="shared" si="2"/>
        <v>0</v>
      </c>
      <c r="M57" s="29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2.78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8">
        <f t="shared" si="2"/>
        <v>0</v>
      </c>
      <c r="M58" s="29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214.71</v>
      </c>
      <c r="H59" s="10">
        <v>0</v>
      </c>
      <c r="I59" s="9">
        <f t="shared" si="0"/>
        <v>0</v>
      </c>
      <c r="J59" s="5">
        <v>23</v>
      </c>
      <c r="K59" s="9">
        <f t="shared" si="1"/>
        <v>0</v>
      </c>
      <c r="L59" s="28">
        <f t="shared" si="2"/>
        <v>0</v>
      </c>
      <c r="M59" s="29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9.01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8">
        <f t="shared" si="2"/>
        <v>0</v>
      </c>
      <c r="M60" s="29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34.15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8">
        <f t="shared" si="2"/>
        <v>0</v>
      </c>
      <c r="M61" s="29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3.31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8">
        <f t="shared" si="2"/>
        <v>0</v>
      </c>
      <c r="M62" s="29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1.1399999999999999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8">
        <f t="shared" si="2"/>
        <v>0</v>
      </c>
      <c r="M63" s="29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18</v>
      </c>
      <c r="G64" s="8">
        <v>48.55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8">
        <f t="shared" si="2"/>
        <v>0</v>
      </c>
      <c r="M64" s="29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22.18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8">
        <f t="shared" si="2"/>
        <v>0</v>
      </c>
      <c r="M65" s="29"/>
    </row>
    <row r="66" spans="2:13" s="1" customFormat="1" ht="19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53</v>
      </c>
      <c r="G66" s="8">
        <v>93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8">
        <f t="shared" si="2"/>
        <v>0</v>
      </c>
      <c r="M66" s="29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53</v>
      </c>
      <c r="G67" s="8">
        <v>4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8">
        <f t="shared" si="2"/>
        <v>0</v>
      </c>
      <c r="M67" s="29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60</v>
      </c>
      <c r="G68" s="8">
        <v>23.33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28">
        <f t="shared" si="2"/>
        <v>0</v>
      </c>
      <c r="M68" s="29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60</v>
      </c>
      <c r="G69" s="8">
        <v>21.75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28">
        <f t="shared" si="2"/>
        <v>0</v>
      </c>
      <c r="M69" s="29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53</v>
      </c>
      <c r="G70" s="8">
        <v>1199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28">
        <f t="shared" si="2"/>
        <v>0</v>
      </c>
      <c r="M70" s="29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60</v>
      </c>
      <c r="G71" s="8">
        <v>34.840000000000003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28">
        <f t="shared" si="2"/>
        <v>0</v>
      </c>
      <c r="M71" s="29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73</v>
      </c>
      <c r="G72" s="8">
        <v>95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28">
        <f t="shared" si="2"/>
        <v>0</v>
      </c>
      <c r="M72" s="29"/>
    </row>
    <row r="73" spans="2:13" s="1" customFormat="1" ht="28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53</v>
      </c>
      <c r="G73" s="8">
        <v>20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8">
        <f t="shared" si="2"/>
        <v>0</v>
      </c>
      <c r="M73" s="29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53</v>
      </c>
      <c r="G74" s="8">
        <v>128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8">
        <f t="shared" si="2"/>
        <v>0</v>
      </c>
      <c r="M74" s="29"/>
    </row>
    <row r="75" spans="2:13" s="1" customFormat="1" ht="28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53</v>
      </c>
      <c r="G75" s="8">
        <v>93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8">
        <f t="shared" si="2"/>
        <v>0</v>
      </c>
      <c r="M75" s="29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18</v>
      </c>
      <c r="G76" s="8">
        <v>5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8">
        <f t="shared" si="2"/>
        <v>0</v>
      </c>
      <c r="M76" s="29"/>
    </row>
    <row r="77" spans="2:13" s="1" customFormat="1" ht="28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73</v>
      </c>
      <c r="G77" s="8">
        <v>6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8">
        <f t="shared" si="2"/>
        <v>0</v>
      </c>
      <c r="M77" s="29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73</v>
      </c>
      <c r="G78" s="8">
        <v>219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8">
        <f t="shared" si="2"/>
        <v>0</v>
      </c>
      <c r="M78" s="29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73</v>
      </c>
      <c r="G79" s="8">
        <v>50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8">
        <f t="shared" si="2"/>
        <v>0</v>
      </c>
      <c r="M79" s="29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73</v>
      </c>
      <c r="G80" s="8">
        <v>20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8">
        <f t="shared" si="2"/>
        <v>0</v>
      </c>
      <c r="M80" s="29"/>
    </row>
    <row r="81" spans="2:14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73</v>
      </c>
      <c r="G81" s="8">
        <v>52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28">
        <f t="shared" si="2"/>
        <v>0</v>
      </c>
      <c r="M81" s="29"/>
    </row>
    <row r="82" spans="2:14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100</v>
      </c>
      <c r="F82" s="6" t="s">
        <v>73</v>
      </c>
      <c r="G82" s="8">
        <v>20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28">
        <f t="shared" si="2"/>
        <v>0</v>
      </c>
      <c r="M82" s="29"/>
    </row>
    <row r="83" spans="2:14" s="1" customFormat="1" ht="19.7" customHeight="1" x14ac:dyDescent="0.2">
      <c r="B83" s="5">
        <v>34</v>
      </c>
      <c r="C83" s="6" t="s">
        <v>103</v>
      </c>
      <c r="D83" s="6" t="s">
        <v>104</v>
      </c>
      <c r="E83" s="7" t="s">
        <v>105</v>
      </c>
      <c r="F83" s="6" t="s">
        <v>73</v>
      </c>
      <c r="G83" s="8">
        <v>30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28">
        <f t="shared" si="2"/>
        <v>0</v>
      </c>
      <c r="M83" s="29"/>
    </row>
    <row r="84" spans="2:14" s="1" customFormat="1" ht="19.7" customHeight="1" x14ac:dyDescent="0.2">
      <c r="B84" s="5">
        <v>35</v>
      </c>
      <c r="C84" s="6" t="s">
        <v>106</v>
      </c>
      <c r="D84" s="6" t="s">
        <v>107</v>
      </c>
      <c r="E84" s="7" t="s">
        <v>108</v>
      </c>
      <c r="F84" s="6" t="s">
        <v>73</v>
      </c>
      <c r="G84" s="8">
        <v>46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28">
        <f t="shared" si="2"/>
        <v>0</v>
      </c>
      <c r="M84" s="29"/>
    </row>
    <row r="85" spans="2:14" s="1" customFormat="1" ht="55.9" customHeight="1" x14ac:dyDescent="0.2"/>
    <row r="86" spans="2:14" s="1" customFormat="1" ht="21.4" customHeight="1" x14ac:dyDescent="0.2">
      <c r="B86" s="19" t="s">
        <v>109</v>
      </c>
      <c r="C86" s="19"/>
      <c r="D86" s="19"/>
      <c r="E86" s="19"/>
      <c r="F86" s="30">
        <f>ROUND(I32+I37+I42+I47+I52+I55+I56+I57+I58+I59+I60+I61+I62+I63+I64+I65+I66+I67+I68+I69+I70+I71+I72+I73+I74+I75+I76+I77+I78+I79+I80+I81+I82+I83+I84,2)</f>
        <v>0</v>
      </c>
      <c r="G86" s="31"/>
      <c r="H86" s="31"/>
      <c r="I86" s="31"/>
      <c r="J86" s="31"/>
      <c r="K86" s="31"/>
      <c r="L86" s="31"/>
      <c r="M86" s="32"/>
    </row>
    <row r="87" spans="2:14" s="1" customFormat="1" ht="21.4" customHeight="1" x14ac:dyDescent="0.2">
      <c r="B87" s="19" t="s">
        <v>110</v>
      </c>
      <c r="C87" s="19"/>
      <c r="D87" s="19"/>
      <c r="E87" s="19"/>
      <c r="F87" s="33">
        <f>ROUND(L32+L37+L42+L47+L52+L55+L56+L57+L58+L59+L60+L61+L62+L63+L64+L65+L66+L67+L68+L69+L70+L71+L72+L73+L74+L75+L76+L77+L78+L79+L80+L81+L82+L83+L84,2)</f>
        <v>0</v>
      </c>
      <c r="G87" s="34"/>
      <c r="H87" s="34"/>
      <c r="I87" s="34"/>
      <c r="J87" s="34"/>
      <c r="K87" s="34"/>
      <c r="L87" s="34"/>
      <c r="M87" s="35"/>
    </row>
    <row r="88" spans="2:14" s="1" customFormat="1" ht="11.1" customHeight="1" x14ac:dyDescent="0.2"/>
    <row r="89" spans="2:14" s="1" customFormat="1" ht="80.099999999999994" customHeight="1" x14ac:dyDescent="0.2">
      <c r="B89" s="11" t="s">
        <v>127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2:14" s="1" customFormat="1" ht="2.65" customHeight="1" x14ac:dyDescent="0.2"/>
    <row r="91" spans="2:14" s="1" customFormat="1" ht="110.1" customHeight="1" x14ac:dyDescent="0.2">
      <c r="B91" s="11" t="s">
        <v>128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2:14" s="1" customFormat="1" ht="5.25" customHeight="1" x14ac:dyDescent="0.2"/>
    <row r="93" spans="2:14" s="1" customFormat="1" ht="110.1" customHeight="1" x14ac:dyDescent="0.2">
      <c r="B93" s="17" t="s">
        <v>129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2:14" s="1" customFormat="1" ht="5.25" customHeight="1" x14ac:dyDescent="0.2"/>
    <row r="95" spans="2:14" s="1" customFormat="1" ht="37.9" customHeight="1" x14ac:dyDescent="0.2">
      <c r="B95" s="13" t="s">
        <v>111</v>
      </c>
      <c r="C95" s="13"/>
      <c r="D95" s="13"/>
      <c r="E95" s="13"/>
      <c r="F95" s="36" t="s">
        <v>112</v>
      </c>
      <c r="G95" s="36"/>
      <c r="H95" s="36"/>
      <c r="I95" s="36"/>
      <c r="J95" s="36"/>
      <c r="K95" s="36"/>
      <c r="L95" s="36"/>
    </row>
    <row r="96" spans="2:14" s="1" customFormat="1" ht="28.7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2:14" s="1" customFormat="1" ht="28.7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2:14" s="1" customFormat="1" ht="28.7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2:14" s="1" customFormat="1" ht="28.7" customHeight="1" x14ac:dyDescent="0.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2:14" s="1" customFormat="1" ht="2.65" customHeight="1" x14ac:dyDescent="0.2"/>
    <row r="101" spans="2:14" s="1" customFormat="1" ht="203.1" customHeight="1" x14ac:dyDescent="0.2">
      <c r="B101" s="11" t="s">
        <v>130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2:14" s="1" customFormat="1" ht="2.65" customHeight="1" x14ac:dyDescent="0.2"/>
    <row r="103" spans="2:14" s="1" customFormat="1" ht="36.950000000000003" customHeight="1" x14ac:dyDescent="0.2">
      <c r="B103" s="12" t="s">
        <v>131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2:14" s="1" customFormat="1" ht="2.65" customHeight="1" x14ac:dyDescent="0.2"/>
    <row r="105" spans="2:14" s="1" customFormat="1" ht="37.9" customHeight="1" x14ac:dyDescent="0.2">
      <c r="B105" s="13" t="s">
        <v>113</v>
      </c>
      <c r="C105" s="13"/>
      <c r="D105" s="13"/>
      <c r="E105" s="13"/>
      <c r="F105" s="26" t="s">
        <v>114</v>
      </c>
      <c r="G105" s="26"/>
      <c r="H105" s="26"/>
      <c r="I105" s="26"/>
      <c r="J105" s="26"/>
      <c r="K105" s="26"/>
      <c r="L105" s="26"/>
    </row>
    <row r="106" spans="2:14" s="1" customFormat="1" ht="28.7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2:14" s="1" customFormat="1" ht="28.7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2:14" s="1" customFormat="1" ht="28.7" customHeight="1" x14ac:dyDescent="0.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2:14" s="1" customFormat="1" ht="28.7" customHeight="1" x14ac:dyDescent="0.2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2:14" s="1" customFormat="1" ht="2.65" customHeight="1" x14ac:dyDescent="0.2"/>
    <row r="111" spans="2:14" s="1" customFormat="1" ht="159.94999999999999" customHeight="1" x14ac:dyDescent="0.2">
      <c r="B111" s="11" t="s">
        <v>132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2:14" s="1" customFormat="1" ht="2.65" customHeight="1" x14ac:dyDescent="0.2"/>
    <row r="113" spans="2:14" s="1" customFormat="1" ht="54.95" customHeight="1" x14ac:dyDescent="0.2">
      <c r="B113" s="11" t="s">
        <v>133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2:14" s="1" customFormat="1" ht="2.65" customHeight="1" x14ac:dyDescent="0.2"/>
    <row r="115" spans="2:14" s="1" customFormat="1" ht="60" customHeight="1" x14ac:dyDescent="0.2">
      <c r="B115" s="17" t="s">
        <v>134</v>
      </c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2:14" s="1" customFormat="1" ht="2.65" customHeight="1" x14ac:dyDescent="0.2"/>
    <row r="117" spans="2:14" s="1" customFormat="1" ht="48" customHeight="1" x14ac:dyDescent="0.2">
      <c r="B117" s="17" t="s">
        <v>135</v>
      </c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spans="2:14" s="1" customFormat="1" ht="2.65" customHeight="1" x14ac:dyDescent="0.2"/>
    <row r="119" spans="2:14" s="1" customFormat="1" ht="125.1" customHeight="1" x14ac:dyDescent="0.2">
      <c r="B119" s="11" t="s">
        <v>136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2:14" s="1" customFormat="1" ht="2.65" customHeight="1" x14ac:dyDescent="0.2"/>
    <row r="121" spans="2:14" s="1" customFormat="1" ht="84.95" customHeight="1" x14ac:dyDescent="0.2">
      <c r="B121" s="11" t="s">
        <v>137</v>
      </c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2:14" s="1" customFormat="1" ht="86.85" customHeight="1" x14ac:dyDescent="0.2"/>
    <row r="123" spans="2:14" s="1" customFormat="1" ht="17.649999999999999" customHeight="1" x14ac:dyDescent="0.2">
      <c r="I123" s="21" t="s">
        <v>138</v>
      </c>
      <c r="J123" s="21"/>
    </row>
    <row r="124" spans="2:14" s="1" customFormat="1" ht="145.15" customHeight="1" x14ac:dyDescent="0.2"/>
    <row r="125" spans="2:14" s="1" customFormat="1" ht="81.599999999999994" customHeight="1" x14ac:dyDescent="0.2">
      <c r="B125" s="20" t="s">
        <v>139</v>
      </c>
      <c r="C125" s="20"/>
      <c r="D125" s="20"/>
      <c r="E125" s="20"/>
      <c r="F125" s="20"/>
      <c r="G125" s="20"/>
      <c r="H125" s="20"/>
      <c r="I125" s="20"/>
      <c r="J125" s="20"/>
    </row>
    <row r="126" spans="2:14" s="1" customFormat="1" ht="28.7" customHeight="1" x14ac:dyDescent="0.2"/>
  </sheetData>
  <mergeCells count="99">
    <mergeCell ref="B3:E3"/>
    <mergeCell ref="B5:E5"/>
    <mergeCell ref="B7:E7"/>
    <mergeCell ref="L84:M84"/>
    <mergeCell ref="B16:I16"/>
    <mergeCell ref="B18:I18"/>
    <mergeCell ref="B20:I20"/>
    <mergeCell ref="B22:I22"/>
    <mergeCell ref="L79:M79"/>
    <mergeCell ref="L80:M80"/>
    <mergeCell ref="L81:M81"/>
    <mergeCell ref="L82:M82"/>
    <mergeCell ref="L83:M83"/>
    <mergeCell ref="L74:M74"/>
    <mergeCell ref="L75:M75"/>
    <mergeCell ref="L76:M76"/>
    <mergeCell ref="L77:M77"/>
    <mergeCell ref="L78:M78"/>
    <mergeCell ref="L69:M69"/>
    <mergeCell ref="L70:M70"/>
    <mergeCell ref="L71:M71"/>
    <mergeCell ref="L72:M72"/>
    <mergeCell ref="L73:M73"/>
    <mergeCell ref="B96:E96"/>
    <mergeCell ref="I2:O2"/>
    <mergeCell ref="L31:M31"/>
    <mergeCell ref="L32:M32"/>
    <mergeCell ref="L36:M36"/>
    <mergeCell ref="L37:M37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58:M58"/>
    <mergeCell ref="F106:L106"/>
    <mergeCell ref="F107:L107"/>
    <mergeCell ref="F108:L108"/>
    <mergeCell ref="F109:L109"/>
    <mergeCell ref="F86:M86"/>
    <mergeCell ref="F87:M87"/>
    <mergeCell ref="F95:L95"/>
    <mergeCell ref="F96:L96"/>
    <mergeCell ref="F97:L97"/>
    <mergeCell ref="F98:L98"/>
    <mergeCell ref="F99:L99"/>
    <mergeCell ref="B89:N89"/>
    <mergeCell ref="B91:N91"/>
    <mergeCell ref="B93:N93"/>
    <mergeCell ref="B95:E95"/>
    <mergeCell ref="L52:M52"/>
    <mergeCell ref="L54:M54"/>
    <mergeCell ref="L55:M55"/>
    <mergeCell ref="L56:M56"/>
    <mergeCell ref="L57:M57"/>
    <mergeCell ref="B4:D4"/>
    <mergeCell ref="B44:K44"/>
    <mergeCell ref="B49:K49"/>
    <mergeCell ref="B6:D6"/>
    <mergeCell ref="B8:D8"/>
    <mergeCell ref="G11:N12"/>
    <mergeCell ref="B10:D11"/>
    <mergeCell ref="E14:G14"/>
    <mergeCell ref="L41:M41"/>
    <mergeCell ref="L42:M42"/>
    <mergeCell ref="L46:M46"/>
    <mergeCell ref="L47:M47"/>
    <mergeCell ref="B115:N115"/>
    <mergeCell ref="B117:N117"/>
    <mergeCell ref="B119:N119"/>
    <mergeCell ref="B121:N121"/>
    <mergeCell ref="B125:J125"/>
    <mergeCell ref="I123:J123"/>
    <mergeCell ref="B107:E107"/>
    <mergeCell ref="B108:E108"/>
    <mergeCell ref="B109:E109"/>
    <mergeCell ref="B111:N111"/>
    <mergeCell ref="B113:N113"/>
    <mergeCell ref="B101:N101"/>
    <mergeCell ref="B103:N103"/>
    <mergeCell ref="B105:E105"/>
    <mergeCell ref="B106:E106"/>
    <mergeCell ref="B24:L24"/>
    <mergeCell ref="B26:L26"/>
    <mergeCell ref="B29:K29"/>
    <mergeCell ref="B34:K34"/>
    <mergeCell ref="B39:K39"/>
    <mergeCell ref="B86:E86"/>
    <mergeCell ref="B87:E87"/>
    <mergeCell ref="B97:E97"/>
    <mergeCell ref="B98:E98"/>
    <mergeCell ref="B99:E99"/>
    <mergeCell ref="F105:L105"/>
    <mergeCell ref="L51:M51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2023-11-16T07:35:38Z</cp:lastPrinted>
  <dcterms:created xsi:type="dcterms:W3CDTF">2023-11-13T07:52:23Z</dcterms:created>
  <dcterms:modified xsi:type="dcterms:W3CDTF">2023-11-16T07:35:45Z</dcterms:modified>
</cp:coreProperties>
</file>