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85" i="1"/>
  <c r="F84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<sst xmlns="http://schemas.openxmlformats.org/spreadsheetml/2006/main" count="231" uniqueCount="136">
  <si>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</si>
  <si>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</si>
  <si>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</si>
  <si>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</si>
  <si>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</si>
  <si>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</si>
  <si>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</si>
  <si>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</si>
  <si>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</si>
  <si>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</si>
  <si>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</si>
  <si>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</si>
  <si>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</si>
  <si>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</si>
  <si>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</si>
  <si>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19</t>
  </si>
  <si>
    <t>WPOD-N</t>
  </si>
  <si>
    <t>Wycinanie podszytów i podrostów (teren równy lub falisty)</t>
  </si>
  <si>
    <t>HA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</si>
  <si>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</si>
  <si>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</si>
  <si>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</si>
  <si>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</si>
  <si>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</si>
  <si>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</si>
  <si>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</si>
  <si>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</si>
  <si>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</si>
  <si>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</si>
  <si>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</si>
  <si>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</si>
  <si>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</si>
  <si>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</si>
  <si>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</si>
  <si>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</si>
  <si>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</si>
  <si>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</si>
  <si>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</si>
  <si>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</si>
  <si>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</si>
  <si>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</si>
  <si>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</si>
  <si>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</si>
  <si>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</si>
  <si>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139</t>
  </si>
  <si>
    <t>PUŁ-RYJ</t>
  </si>
  <si>
    <t>Wykładanie pułapek na ryjkowce - dołki chwytne, wałki itp.</t>
  </si>
  <si>
    <t>SZT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</si>
  <si>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</si>
  <si>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</si>
  <si>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</si>
  <si>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</si>
  <si>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</si>
  <si>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</si>
  <si>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</si>
  <si>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</si>
  <si>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</si>
  <si>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</si>
  <si>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</si>
  <si>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</si>
  <si>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</si>
  <si>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</si>
  <si>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</si>
  <si>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</si>
  <si>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</si>
  <si>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</si>
  <si>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</si>
  <si>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</si>
  <si>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</si>
  <si>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</si>
  <si>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</si>
  <si>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</si>
  <si>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</si>
  <si>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</si>
  <si>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167</t>
  </si>
  <si>
    <t>KONTR-RYJ</t>
  </si>
  <si>
    <t>Kontrola i utrzymanie pułapek w sprawności, wybieranie i usuwanie ryjkowców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</si>
  <si>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</si>
  <si>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</si>
  <si>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</si>
  <si>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</si>
  <si>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</si>
  <si>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</si>
  <si>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</si>
  <si>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</si>
  <si>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</si>
  <si>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</si>
  <si>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</si>
  <si>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</si>
  <si>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</si>
  <si>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</si>
  <si>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</si>
  <si>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</si>
  <si>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</si>
  <si>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416</t>
  </si>
  <si>
    <t>DYŻ-WIEŻY</t>
  </si>
  <si>
    <t>Dyżurowanie w punktach obserwacyjnych (dyżur na dostrzegalni p-poż.)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</si>
  <si>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</si>
  <si>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</si>
  <si>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</si>
  <si>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</si>
  <si>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</si>
  <si>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</si>
  <si>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</si>
  <si>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</si>
  <si>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</si>
  <si>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</si>
  <si>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</si>
  <si>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</si>
  <si>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</si>
  <si>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</si>
  <si>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</si>
  <si>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</si>
  <si>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</si>
  <si>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</si>
  <si>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</si>
  <si>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</si>
  <si>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</si>
  <si>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</si>
  <si>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</si>
  <si>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</si>
  <si>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</si>
  <si>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</si>
  <si>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</si>
  <si>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</si>
  <si>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</si>
  <si>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</si>
  <si>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</si>
  <si>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</si>
  <si>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</si>
  <si>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</si>
  <si>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</si>
  <si>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</si>
  <si>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</si>
  <si>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 xml:space="preserve">Załącznik nr 1 do SWZ ZG.270.10.2023 </t>
  </si>
  <si>
    <r>
      <t xml:space="preserve">Odpowiadając na ogłoszenie o przetargu nieograniczonym na „Wykonywanie usług z zakresu gospodarki leśnej na terenie Nadleśnictwa Kobiór w roku 2024''  składamy niniejszym ofertę na </t>
    </r>
    <r>
      <rPr>
        <b/>
        <sz val="11"/>
        <color rgb="FF333333"/>
        <rFont val="Arial"/>
        <family val="2"/>
        <charset val="238"/>
      </rPr>
      <t>pakiet 2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</si>
</sst>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2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24"/>
  <sheetViews>
    <sheetView tabSelected="1" workbookViewId="0">
      <selection activeCell="B24" sqref="B24:L2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8" t="s">
        <v>134</v>
      </c>
      <c r="J2" s="18"/>
      <c r="K2" s="18"/>
      <c r="L2" s="18"/>
      <c r="M2" s="18"/>
      <c r="N2" s="18"/>
      <c r="O2" s="18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27"/>
      <c r="C4" s="27"/>
      <c r="D4" s="27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27"/>
      <c r="C6" s="27"/>
      <c r="D6" s="27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27"/>
      <c r="C8" s="27"/>
      <c r="D8" s="27"/>
    </row>
    <row r="9" spans="2:15" s="1" customFormat="1" ht="4.3499999999999996" customHeight="1" x14ac:dyDescent="0.2"/>
    <row r="10" spans="2:15" s="1" customFormat="1" ht="6.95" customHeight="1" x14ac:dyDescent="0.2">
      <c r="B10" s="35" t="s">
        <v>109</v>
      </c>
      <c r="C10" s="35"/>
      <c r="D10" s="35"/>
    </row>
    <row r="11" spans="2:15" s="1" customFormat="1" ht="12.2" customHeight="1" x14ac:dyDescent="0.2">
      <c r="B11" s="35"/>
      <c r="C11" s="35"/>
      <c r="D11" s="35"/>
      <c r="G11" s="16" t="s">
        <v>110</v>
      </c>
      <c r="H11" s="16"/>
      <c r="I11" s="16"/>
      <c r="J11" s="16"/>
      <c r="K11" s="16"/>
      <c r="L11" s="16"/>
      <c r="M11" s="16"/>
      <c r="N11" s="16"/>
    </row>
    <row r="12" spans="2:15" s="1" customFormat="1" ht="7.9" customHeight="1" x14ac:dyDescent="0.2">
      <c r="G12" s="16"/>
      <c r="H12" s="16"/>
      <c r="I12" s="16"/>
      <c r="J12" s="16"/>
      <c r="K12" s="16"/>
      <c r="L12" s="16"/>
      <c r="M12" s="16"/>
      <c r="N12" s="16"/>
    </row>
    <row r="13" spans="2:15" s="1" customFormat="1" ht="20.25" customHeight="1" x14ac:dyDescent="0.2"/>
    <row r="14" spans="2:15" s="1" customFormat="1" ht="24" customHeight="1" x14ac:dyDescent="0.2">
      <c r="E14" s="28" t="s">
        <v>111</v>
      </c>
      <c r="F14" s="28"/>
      <c r="G14" s="28"/>
    </row>
    <row r="15" spans="2:15" s="1" customFormat="1" ht="43.15" customHeight="1" x14ac:dyDescent="0.2"/>
    <row r="16" spans="2:15" s="1" customFormat="1" ht="20.85" customHeight="1" x14ac:dyDescent="0.2">
      <c r="B16" s="14" t="s">
        <v>112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113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114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115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32" t="s">
        <v>135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3" t="str">
        <f xml:space="preserve"> "1.  Za wykonanie przedmiotu zamówienia w tym Pakiecie oferujemy następujące wynagrodzenie brutto: " &amp; TEXT(F85,"#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116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9" t="s">
        <v>10</v>
      </c>
      <c r="M31" s="19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3018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14" t="s">
        <v>117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9" t="s">
        <v>10</v>
      </c>
      <c r="M36" s="19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490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14" t="s">
        <v>118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9" t="s">
        <v>10</v>
      </c>
      <c r="M41" s="19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1678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14" t="s">
        <v>119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9" t="s">
        <v>10</v>
      </c>
      <c r="M46" s="19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686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3.2" customHeight="1" x14ac:dyDescent="0.2"/>
    <row r="49" spans="2:13" s="1" customFormat="1" ht="18.2" customHeight="1" x14ac:dyDescent="0.2">
      <c r="B49" s="14" t="s">
        <v>120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9" t="s">
        <v>10</v>
      </c>
      <c r="M51" s="19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900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2">
        <f>ROUND(I52+ K52,2)</f>
        <v>0</v>
      </c>
      <c r="M52" s="13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9" t="s">
        <v>10</v>
      </c>
      <c r="M54" s="19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7.8</v>
      </c>
      <c r="H55" s="10">
        <v>0</v>
      </c>
      <c r="I55" s="9">
        <f t="shared" ref="I55:I82" si="0">ROUND(G55* H55,2)</f>
        <v>0</v>
      </c>
      <c r="J55" s="5">
        <v>8</v>
      </c>
      <c r="K55" s="9">
        <f t="shared" ref="K55:K82" si="1">ROUND(I55* J55/100,2)</f>
        <v>0</v>
      </c>
      <c r="L55" s="12">
        <f t="shared" ref="L55:L82" si="2">ROUND(I55+ K55,2)</f>
        <v>0</v>
      </c>
      <c r="M55" s="13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154.30000000000001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28.7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22</v>
      </c>
      <c r="G57" s="8">
        <v>0.3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19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22</v>
      </c>
      <c r="G58" s="8">
        <v>156.80000000000001</v>
      </c>
      <c r="H58" s="10">
        <v>0</v>
      </c>
      <c r="I58" s="9">
        <f t="shared" si="0"/>
        <v>0</v>
      </c>
      <c r="J58" s="5">
        <v>23</v>
      </c>
      <c r="K58" s="9">
        <f t="shared" si="1"/>
        <v>0</v>
      </c>
      <c r="L58" s="12">
        <f t="shared" si="2"/>
        <v>0</v>
      </c>
      <c r="M58" s="13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18</v>
      </c>
      <c r="G59" s="8">
        <v>16.38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18</v>
      </c>
      <c r="G60" s="8">
        <v>35.67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18</v>
      </c>
      <c r="G61" s="8">
        <v>12.42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18</v>
      </c>
      <c r="G62" s="8">
        <v>15.08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28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18</v>
      </c>
      <c r="G63" s="8">
        <v>26.88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19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47</v>
      </c>
      <c r="G64" s="8">
        <v>71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47</v>
      </c>
      <c r="G65" s="8">
        <v>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54</v>
      </c>
      <c r="G66" s="8">
        <v>35.9</v>
      </c>
      <c r="H66" s="10">
        <v>0</v>
      </c>
      <c r="I66" s="9">
        <f t="shared" si="0"/>
        <v>0</v>
      </c>
      <c r="J66" s="5">
        <v>23</v>
      </c>
      <c r="K66" s="9">
        <f t="shared" si="1"/>
        <v>0</v>
      </c>
      <c r="L66" s="12">
        <f t="shared" si="2"/>
        <v>0</v>
      </c>
      <c r="M66" s="13"/>
    </row>
    <row r="67" spans="2:13" s="1" customFormat="1" ht="19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54</v>
      </c>
      <c r="G67" s="8">
        <v>2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12">
        <f t="shared" si="2"/>
        <v>0</v>
      </c>
      <c r="M67" s="13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47</v>
      </c>
      <c r="G68" s="8">
        <v>880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12">
        <f t="shared" si="2"/>
        <v>0</v>
      </c>
      <c r="M68" s="13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54</v>
      </c>
      <c r="G69" s="8">
        <v>12.85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2">
        <f t="shared" si="2"/>
        <v>0</v>
      </c>
      <c r="M69" s="13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67</v>
      </c>
      <c r="G70" s="8">
        <v>53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12">
        <f t="shared" si="2"/>
        <v>0</v>
      </c>
      <c r="M70" s="13"/>
    </row>
    <row r="71" spans="2:13" s="1" customFormat="1" ht="28.7" customHeight="1" x14ac:dyDescent="0.2">
      <c r="B71" s="5">
        <v>22</v>
      </c>
      <c r="C71" s="6" t="s">
        <v>68</v>
      </c>
      <c r="D71" s="6" t="s">
        <v>69</v>
      </c>
      <c r="E71" s="7" t="s">
        <v>70</v>
      </c>
      <c r="F71" s="6" t="s">
        <v>47</v>
      </c>
      <c r="G71" s="8">
        <v>20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">
        <f t="shared" si="2"/>
        <v>0</v>
      </c>
      <c r="M71" s="13"/>
    </row>
    <row r="72" spans="2:13" s="1" customFormat="1" ht="19.7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47</v>
      </c>
      <c r="G72" s="8">
        <v>128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2">
        <f t="shared" si="2"/>
        <v>0</v>
      </c>
      <c r="M72" s="13"/>
    </row>
    <row r="73" spans="2:13" s="1" customFormat="1" ht="28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47</v>
      </c>
      <c r="G73" s="8">
        <v>71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">
        <f t="shared" si="2"/>
        <v>0</v>
      </c>
      <c r="M73" s="13"/>
    </row>
    <row r="74" spans="2:13" s="1" customFormat="1" ht="28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67</v>
      </c>
      <c r="G74" s="8">
        <v>6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2">
        <f t="shared" si="2"/>
        <v>0</v>
      </c>
      <c r="M74" s="13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67</v>
      </c>
      <c r="G75" s="8">
        <v>129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2">
        <f t="shared" si="2"/>
        <v>0</v>
      </c>
      <c r="M75" s="13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67</v>
      </c>
      <c r="G76" s="8">
        <v>50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2">
        <f t="shared" si="2"/>
        <v>0</v>
      </c>
      <c r="M76" s="13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67</v>
      </c>
      <c r="G77" s="8">
        <v>12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2">
        <f t="shared" si="2"/>
        <v>0</v>
      </c>
      <c r="M77" s="13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67</v>
      </c>
      <c r="G78" s="8">
        <v>65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2">
        <f t="shared" si="2"/>
        <v>0</v>
      </c>
      <c r="M78" s="13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91</v>
      </c>
      <c r="F79" s="6" t="s">
        <v>67</v>
      </c>
      <c r="G79" s="8">
        <v>18</v>
      </c>
      <c r="H79" s="10">
        <v>0</v>
      </c>
      <c r="I79" s="9">
        <f t="shared" si="0"/>
        <v>0</v>
      </c>
      <c r="J79" s="5">
        <v>23</v>
      </c>
      <c r="K79" s="9">
        <f t="shared" si="1"/>
        <v>0</v>
      </c>
      <c r="L79" s="12">
        <f t="shared" si="2"/>
        <v>0</v>
      </c>
      <c r="M79" s="13"/>
    </row>
    <row r="80" spans="2:13" s="1" customFormat="1" ht="28.7" customHeight="1" x14ac:dyDescent="0.2">
      <c r="B80" s="5">
        <v>31</v>
      </c>
      <c r="C80" s="6" t="s">
        <v>94</v>
      </c>
      <c r="D80" s="6" t="s">
        <v>95</v>
      </c>
      <c r="E80" s="7" t="s">
        <v>96</v>
      </c>
      <c r="F80" s="6" t="s">
        <v>67</v>
      </c>
      <c r="G80" s="8">
        <v>2000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2">
        <f t="shared" si="2"/>
        <v>0</v>
      </c>
      <c r="M80" s="13"/>
    </row>
    <row r="81" spans="2:14" s="1" customFormat="1" ht="19.7" customHeight="1" x14ac:dyDescent="0.2">
      <c r="B81" s="5">
        <v>32</v>
      </c>
      <c r="C81" s="6" t="s">
        <v>97</v>
      </c>
      <c r="D81" s="6" t="s">
        <v>98</v>
      </c>
      <c r="E81" s="7" t="s">
        <v>99</v>
      </c>
      <c r="F81" s="6" t="s">
        <v>67</v>
      </c>
      <c r="G81" s="8">
        <v>10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12">
        <f t="shared" si="2"/>
        <v>0</v>
      </c>
      <c r="M81" s="13"/>
    </row>
    <row r="82" spans="2:14" s="1" customFormat="1" ht="19.7" customHeight="1" x14ac:dyDescent="0.2">
      <c r="B82" s="5">
        <v>33</v>
      </c>
      <c r="C82" s="6" t="s">
        <v>100</v>
      </c>
      <c r="D82" s="6" t="s">
        <v>101</v>
      </c>
      <c r="E82" s="7" t="s">
        <v>102</v>
      </c>
      <c r="F82" s="6" t="s">
        <v>67</v>
      </c>
      <c r="G82" s="8">
        <v>58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12">
        <f t="shared" si="2"/>
        <v>0</v>
      </c>
      <c r="M82" s="13"/>
    </row>
    <row r="83" spans="2:14" s="1" customFormat="1" ht="55.9" customHeight="1" x14ac:dyDescent="0.2"/>
    <row r="84" spans="2:14" s="1" customFormat="1" ht="21.4" customHeight="1" x14ac:dyDescent="0.2">
      <c r="B84" s="34" t="s">
        <v>103</v>
      </c>
      <c r="C84" s="34"/>
      <c r="D84" s="34"/>
      <c r="E84" s="34"/>
      <c r="F84" s="20">
        <f>ROUND(I32+I37+I42+I47+I52+I55+I56+I57+I58+I59+I60+I61+I62+I63+I64+I65+I66+I67+I68+I69+I70+I71+I72+I73+I74+I75+I76+I77+I78+I79+I80+I81+I82,2)</f>
        <v>0</v>
      </c>
      <c r="G84" s="21"/>
      <c r="H84" s="21"/>
      <c r="I84" s="21"/>
      <c r="J84" s="21"/>
      <c r="K84" s="21"/>
      <c r="L84" s="21"/>
      <c r="M84" s="22"/>
    </row>
    <row r="85" spans="2:14" s="1" customFormat="1" ht="21.4" customHeight="1" x14ac:dyDescent="0.2">
      <c r="B85" s="34" t="s">
        <v>104</v>
      </c>
      <c r="C85" s="34"/>
      <c r="D85" s="34"/>
      <c r="E85" s="34"/>
      <c r="F85" s="23">
        <f>ROUND(L32+L37+L42+L47+L52+L55+L56+L57+L58+L59+L60+L61+L62+L63+L64+L65+L66+L67+L68+L69+L70+L71+L72+L73+L74+L75+L76+L77+L78+L79+L80+L81+L82,2)</f>
        <v>0</v>
      </c>
      <c r="G85" s="24"/>
      <c r="H85" s="24"/>
      <c r="I85" s="24"/>
      <c r="J85" s="24"/>
      <c r="K85" s="24"/>
      <c r="L85" s="24"/>
      <c r="M85" s="25"/>
    </row>
    <row r="86" spans="2:14" s="1" customFormat="1" ht="11.1" customHeight="1" x14ac:dyDescent="0.2"/>
    <row r="87" spans="2:14" s="1" customFormat="1" ht="80.099999999999994" customHeight="1" x14ac:dyDescent="0.2">
      <c r="B87" s="30" t="s">
        <v>121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</row>
    <row r="88" spans="2:14" s="1" customFormat="1" ht="2.65" customHeight="1" x14ac:dyDescent="0.2"/>
    <row r="89" spans="2:14" s="1" customFormat="1" ht="110.1" customHeight="1" x14ac:dyDescent="0.2">
      <c r="B89" s="30" t="s">
        <v>122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</row>
    <row r="90" spans="2:14" s="1" customFormat="1" ht="5.25" customHeight="1" x14ac:dyDescent="0.2"/>
    <row r="91" spans="2:14" s="1" customFormat="1" ht="110.1" customHeight="1" x14ac:dyDescent="0.2">
      <c r="B91" s="29" t="s">
        <v>123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2:14" s="1" customFormat="1" ht="5.25" customHeight="1" x14ac:dyDescent="0.2"/>
    <row r="93" spans="2:14" s="1" customFormat="1" ht="37.9" customHeight="1" x14ac:dyDescent="0.2">
      <c r="B93" s="37" t="s">
        <v>105</v>
      </c>
      <c r="C93" s="37"/>
      <c r="D93" s="37"/>
      <c r="E93" s="37"/>
      <c r="F93" s="26" t="s">
        <v>106</v>
      </c>
      <c r="G93" s="26"/>
      <c r="H93" s="26"/>
      <c r="I93" s="26"/>
      <c r="J93" s="26"/>
      <c r="K93" s="26"/>
      <c r="L93" s="26"/>
    </row>
    <row r="94" spans="2:14" s="1" customFormat="1" ht="28.7" customHeight="1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2:14" s="1" customFormat="1" ht="28.7" customHeight="1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2:14" s="1" customFormat="1" ht="28.7" customHeight="1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2:14" s="1" customFormat="1" ht="28.7" customHeight="1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2:14" s="1" customFormat="1" ht="2.65" customHeight="1" x14ac:dyDescent="0.2"/>
    <row r="99" spans="2:14" s="1" customFormat="1" ht="203.1" customHeight="1" x14ac:dyDescent="0.2">
      <c r="B99" s="30" t="s">
        <v>124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</row>
    <row r="100" spans="2:14" s="1" customFormat="1" ht="2.65" customHeight="1" x14ac:dyDescent="0.2"/>
    <row r="101" spans="2:14" s="1" customFormat="1" ht="36.950000000000003" customHeight="1" x14ac:dyDescent="0.2">
      <c r="B101" s="36" t="s">
        <v>125</v>
      </c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</row>
    <row r="102" spans="2:14" s="1" customFormat="1" ht="2.65" customHeight="1" x14ac:dyDescent="0.2"/>
    <row r="103" spans="2:14" s="1" customFormat="1" ht="37.9" customHeight="1" x14ac:dyDescent="0.2">
      <c r="B103" s="37" t="s">
        <v>107</v>
      </c>
      <c r="C103" s="37"/>
      <c r="D103" s="37"/>
      <c r="E103" s="37"/>
      <c r="F103" s="38" t="s">
        <v>108</v>
      </c>
      <c r="G103" s="38"/>
      <c r="H103" s="38"/>
      <c r="I103" s="38"/>
      <c r="J103" s="38"/>
      <c r="K103" s="38"/>
      <c r="L103" s="38"/>
    </row>
    <row r="104" spans="2:14" s="1" customFormat="1" ht="28.7" customHeight="1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2:14" s="1" customFormat="1" ht="28.7" customHeight="1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2:14" s="1" customFormat="1" ht="28.7" customHeight="1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2:14" s="1" customFormat="1" ht="28.7" customHeight="1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2:14" s="1" customFormat="1" ht="2.65" customHeight="1" x14ac:dyDescent="0.2"/>
    <row r="109" spans="2:14" s="1" customFormat="1" ht="159.94999999999999" customHeight="1" x14ac:dyDescent="0.2">
      <c r="B109" s="30" t="s">
        <v>126</v>
      </c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</row>
    <row r="110" spans="2:14" s="1" customFormat="1" ht="2.65" customHeight="1" x14ac:dyDescent="0.2"/>
    <row r="111" spans="2:14" s="1" customFormat="1" ht="54.95" customHeight="1" x14ac:dyDescent="0.2">
      <c r="B111" s="30" t="s">
        <v>127</v>
      </c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</row>
    <row r="112" spans="2:14" s="1" customFormat="1" ht="2.65" customHeight="1" x14ac:dyDescent="0.2"/>
    <row r="113" spans="2:14" s="1" customFormat="1" ht="60" customHeight="1" x14ac:dyDescent="0.2">
      <c r="B113" s="29" t="s">
        <v>128</v>
      </c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2:14" s="1" customFormat="1" ht="2.65" customHeight="1" x14ac:dyDescent="0.2"/>
    <row r="115" spans="2:14" s="1" customFormat="1" ht="48" customHeight="1" x14ac:dyDescent="0.2">
      <c r="B115" s="29" t="s">
        <v>129</v>
      </c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2:14" s="1" customFormat="1" ht="2.65" customHeight="1" x14ac:dyDescent="0.2"/>
    <row r="117" spans="2:14" s="1" customFormat="1" ht="125.1" customHeight="1" x14ac:dyDescent="0.2">
      <c r="B117" s="30" t="s">
        <v>130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</row>
    <row r="118" spans="2:14" s="1" customFormat="1" ht="2.65" customHeight="1" x14ac:dyDescent="0.2"/>
    <row r="119" spans="2:14" s="1" customFormat="1" ht="84.95" customHeight="1" x14ac:dyDescent="0.2">
      <c r="B119" s="30" t="s">
        <v>131</v>
      </c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</row>
    <row r="120" spans="2:14" s="1" customFormat="1" ht="86.85" customHeight="1" x14ac:dyDescent="0.2"/>
    <row r="121" spans="2:14" s="1" customFormat="1" ht="17.649999999999999" customHeight="1" x14ac:dyDescent="0.2">
      <c r="I121" s="17" t="s">
        <v>132</v>
      </c>
      <c r="J121" s="17"/>
    </row>
    <row r="122" spans="2:14" s="1" customFormat="1" ht="145.15" customHeight="1" x14ac:dyDescent="0.2"/>
    <row r="123" spans="2:14" s="1" customFormat="1" ht="81.599999999999994" customHeight="1" x14ac:dyDescent="0.2">
      <c r="B123" s="31" t="s">
        <v>133</v>
      </c>
      <c r="C123" s="31"/>
      <c r="D123" s="31"/>
      <c r="E123" s="31"/>
      <c r="F123" s="31"/>
      <c r="G123" s="31"/>
      <c r="H123" s="31"/>
      <c r="I123" s="31"/>
      <c r="J123" s="31"/>
    </row>
    <row r="124" spans="2:14" s="1" customFormat="1" ht="28.7" customHeight="1" x14ac:dyDescent="0.2"/>
  </sheetData>
  <mergeCells count="97">
    <mergeCell ref="F103:L103"/>
    <mergeCell ref="F104:L104"/>
    <mergeCell ref="F105:L105"/>
    <mergeCell ref="B113:N113"/>
    <mergeCell ref="F106:L106"/>
    <mergeCell ref="F107:L107"/>
    <mergeCell ref="B10:D11"/>
    <mergeCell ref="B101:N101"/>
    <mergeCell ref="B103:E103"/>
    <mergeCell ref="B104:E104"/>
    <mergeCell ref="B105:E105"/>
    <mergeCell ref="B89:N89"/>
    <mergeCell ref="B91:N91"/>
    <mergeCell ref="B93:E93"/>
    <mergeCell ref="B94:E94"/>
    <mergeCell ref="B95:E95"/>
    <mergeCell ref="B96:E96"/>
    <mergeCell ref="B97:E97"/>
    <mergeCell ref="B99:N99"/>
    <mergeCell ref="B115:N115"/>
    <mergeCell ref="B117:N117"/>
    <mergeCell ref="B119:N119"/>
    <mergeCell ref="B123:J123"/>
    <mergeCell ref="B24:L24"/>
    <mergeCell ref="B26:L26"/>
    <mergeCell ref="B29:K29"/>
    <mergeCell ref="B34:K34"/>
    <mergeCell ref="B39:K39"/>
    <mergeCell ref="B84:E84"/>
    <mergeCell ref="B85:E85"/>
    <mergeCell ref="B87:N87"/>
    <mergeCell ref="B106:E106"/>
    <mergeCell ref="B107:E107"/>
    <mergeCell ref="B109:N109"/>
    <mergeCell ref="B111:N111"/>
    <mergeCell ref="B4:D4"/>
    <mergeCell ref="B44:K44"/>
    <mergeCell ref="B49:K49"/>
    <mergeCell ref="B6:D6"/>
    <mergeCell ref="B8:D8"/>
    <mergeCell ref="E14:G14"/>
    <mergeCell ref="G11:N12"/>
    <mergeCell ref="I121:J121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F84:M84"/>
    <mergeCell ref="F85:M85"/>
    <mergeCell ref="L57:M57"/>
    <mergeCell ref="L58:M58"/>
    <mergeCell ref="L59:M59"/>
    <mergeCell ref="F96:L96"/>
    <mergeCell ref="F97:L97"/>
    <mergeCell ref="F93:L93"/>
    <mergeCell ref="F94:L94"/>
    <mergeCell ref="F95:L95"/>
    <mergeCell ref="L82:M82"/>
    <mergeCell ref="B16:I16"/>
    <mergeCell ref="B18:I18"/>
    <mergeCell ref="B20:I20"/>
    <mergeCell ref="B22:I22"/>
    <mergeCell ref="L75:M75"/>
    <mergeCell ref="L76:M76"/>
    <mergeCell ref="L77:M77"/>
    <mergeCell ref="L78:M78"/>
    <mergeCell ref="L79:M79"/>
    <mergeCell ref="L70:M70"/>
    <mergeCell ref="L71:M71"/>
    <mergeCell ref="L72:M72"/>
    <mergeCell ref="L73:M73"/>
    <mergeCell ref="L74:M74"/>
    <mergeCell ref="L65:M65"/>
    <mergeCell ref="B3:E3"/>
    <mergeCell ref="B5:E5"/>
    <mergeCell ref="B7:E7"/>
    <mergeCell ref="L80:M80"/>
    <mergeCell ref="L81:M81"/>
    <mergeCell ref="L66:M66"/>
    <mergeCell ref="L67:M67"/>
    <mergeCell ref="L68:M68"/>
    <mergeCell ref="L69:M69"/>
    <mergeCell ref="L60:M60"/>
    <mergeCell ref="L61:M61"/>
    <mergeCell ref="L62:M62"/>
    <mergeCell ref="L63:M63"/>
    <mergeCell ref="L64:M64"/>
    <mergeCell ref="L55:M55"/>
    <mergeCell ref="L56:M56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2023-11-16T07:36:43Z</cp:lastPrinted>
  <dcterms:created xsi:type="dcterms:W3CDTF">2023-11-13T07:58:47Z</dcterms:created>
  <dcterms:modified xsi:type="dcterms:W3CDTF">2023-11-16T07:37:22Z</dcterms:modified>
</cp:coreProperties>
</file>