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2" i="1"/>
  <c r="F81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<sst xmlns="http://schemas.openxmlformats.org/spreadsheetml/2006/main" count="219" uniqueCount="128">
  <si>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</si>
  <si>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</si>
  <si>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</si>
  <si>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</si>
  <si>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</si>
  <si>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</si>
  <si>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</si>
  <si>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</si>
  <si>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</si>
  <si>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</si>
  <si>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</si>
  <si>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</si>
  <si>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</si>
  <si>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</si>
  <si>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</si>
  <si>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</si>
  <si>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</si>
  <si>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</si>
  <si>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</si>
  <si>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</si>
  <si>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</si>
  <si>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</si>
  <si>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</si>
  <si>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</si>
  <si>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</si>
  <si>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</si>
  <si>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</si>
  <si>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</si>
  <si>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</si>
  <si>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</si>
  <si>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</si>
  <si>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</si>
  <si>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</si>
  <si>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</si>
  <si>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</si>
  <si>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</si>
  <si>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</si>
  <si>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</si>
  <si>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</si>
  <si>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</si>
  <si>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</si>
  <si>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142</t>
  </si>
  <si>
    <t>SZUK-OWAD</t>
  </si>
  <si>
    <t>Próbne poszukiwania owadów w ściółce</t>
  </si>
  <si>
    <t>SZT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</si>
  <si>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</si>
  <si>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</si>
  <si>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</si>
  <si>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</si>
  <si>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</si>
  <si>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</si>
  <si>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</si>
  <si>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</si>
  <si>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</si>
  <si>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</si>
  <si>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</si>
  <si>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</si>
  <si>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</si>
  <si>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</si>
  <si>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</si>
  <si>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</si>
  <si>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</si>
  <si>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</si>
  <si>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</si>
  <si>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</si>
  <si>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</si>
  <si>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</si>
  <si>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</si>
  <si>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170</t>
  </si>
  <si>
    <t>PPOŻ-ODN</t>
  </si>
  <si>
    <t>Odnowienie bruzdy na pasach przeciwpożarowych</t>
  </si>
  <si>
    <t>KMTR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</si>
  <si>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</si>
  <si>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</si>
  <si>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</si>
  <si>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</si>
  <si>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</si>
  <si>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</si>
  <si>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</si>
  <si>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</si>
  <si>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</si>
  <si>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</si>
  <si>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</si>
  <si>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</si>
  <si>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</si>
  <si>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</si>
  <si>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</si>
  <si>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</si>
  <si>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</si>
  <si>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</si>
  <si>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</si>
  <si>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</si>
  <si>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</si>
  <si>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</si>
  <si>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</si>
  <si>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</si>
  <si>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</si>
  <si>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</si>
  <si>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</si>
  <si>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</si>
  <si>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</si>
  <si>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</si>
  <si>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</si>
  <si>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</si>
  <si>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</si>
  <si>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</si>
  <si>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</si>
  <si>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</si>
  <si>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</si>
  <si>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</si>
  <si>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</si>
  <si>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</si>
  <si>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</si>
  <si>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</si>
  <si>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</si>
  <si>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</si>
  <si>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</si>
  <si>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</si>
  <si>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</si>
  <si>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</si>
  <si>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</si>
  <si>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</si>
  <si>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</si>
  <si>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</si>
  <si>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</si>
  <si>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</si>
  <si>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</si>
  <si>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4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</si>
</sst>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1"/>
  <sheetViews>
    <sheetView tabSelected="1" workbookViewId="0">
      <selection activeCell="B20" sqref="B20:I20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126</v>
      </c>
      <c r="J2" s="16"/>
      <c r="K2" s="16"/>
      <c r="L2" s="16"/>
      <c r="M2" s="16"/>
      <c r="N2" s="16"/>
      <c r="O2" s="16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26"/>
      <c r="C4" s="26"/>
      <c r="D4" s="26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26"/>
      <c r="C6" s="26"/>
      <c r="D6" s="26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26"/>
      <c r="C8" s="26"/>
      <c r="D8" s="26"/>
    </row>
    <row r="9" spans="2:15" s="1" customFormat="1" ht="4.3499999999999996" customHeight="1" x14ac:dyDescent="0.2"/>
    <row r="10" spans="2:15" s="1" customFormat="1" ht="6.95" customHeight="1" x14ac:dyDescent="0.2">
      <c r="B10" s="35" t="s">
        <v>101</v>
      </c>
      <c r="C10" s="35"/>
      <c r="D10" s="35"/>
    </row>
    <row r="11" spans="2:15" s="1" customFormat="1" ht="12.2" customHeight="1" x14ac:dyDescent="0.2">
      <c r="B11" s="35"/>
      <c r="C11" s="35"/>
      <c r="D11" s="35"/>
      <c r="G11" s="28" t="s">
        <v>102</v>
      </c>
      <c r="H11" s="28"/>
      <c r="I11" s="28"/>
      <c r="J11" s="28"/>
      <c r="K11" s="28"/>
      <c r="L11" s="28"/>
      <c r="M11" s="28"/>
      <c r="N11" s="28"/>
    </row>
    <row r="12" spans="2:15" s="1" customFormat="1" ht="7.9" customHeight="1" x14ac:dyDescent="0.2">
      <c r="G12" s="28"/>
      <c r="H12" s="28"/>
      <c r="I12" s="28"/>
      <c r="J12" s="28"/>
      <c r="K12" s="28"/>
      <c r="L12" s="28"/>
      <c r="M12" s="28"/>
      <c r="N12" s="28"/>
    </row>
    <row r="13" spans="2:15" s="1" customFormat="1" ht="20.25" customHeight="1" x14ac:dyDescent="0.2"/>
    <row r="14" spans="2:15" s="1" customFormat="1" ht="24" customHeight="1" x14ac:dyDescent="0.2">
      <c r="E14" s="27" t="s">
        <v>103</v>
      </c>
      <c r="F14" s="27"/>
      <c r="G14" s="27"/>
    </row>
    <row r="15" spans="2:15" s="1" customFormat="1" ht="43.15" customHeight="1" x14ac:dyDescent="0.2"/>
    <row r="16" spans="2:15" s="1" customFormat="1" ht="20.85" customHeight="1" x14ac:dyDescent="0.2">
      <c r="B16" s="14" t="s">
        <v>104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105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106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107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1" t="s">
        <v>127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65" customHeight="1" x14ac:dyDescent="0.2"/>
    <row r="26" spans="2:13" s="1" customFormat="1" ht="50.1" customHeight="1" x14ac:dyDescent="0.2">
      <c r="B26" s="32" t="str">
        <f xml:space="preserve"> "1.  Za wykonanie przedmiotu zamówienia w tym Pakiecie oferujemy następujące wynagrodzenie brutto: " &amp; TEXT(F82,"#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108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7" t="s">
        <v>10</v>
      </c>
      <c r="M31" s="1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4422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109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7" t="s">
        <v>10</v>
      </c>
      <c r="M36" s="1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460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4" t="s">
        <v>110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7" t="s">
        <v>10</v>
      </c>
      <c r="M41" s="1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1180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4" t="s">
        <v>111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7" t="s">
        <v>10</v>
      </c>
      <c r="M46" s="1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1209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3.2" customHeight="1" x14ac:dyDescent="0.2"/>
    <row r="49" spans="2:13" s="1" customFormat="1" ht="18.2" customHeight="1" x14ac:dyDescent="0.2">
      <c r="B49" s="14" t="s">
        <v>112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7" t="s">
        <v>10</v>
      </c>
      <c r="M51" s="17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500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2">
        <f>ROUND(I52+ K52,2)</f>
        <v>0</v>
      </c>
      <c r="M52" s="13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7" t="s">
        <v>10</v>
      </c>
      <c r="M54" s="17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70.540000000000006</v>
      </c>
      <c r="H55" s="10">
        <v>0</v>
      </c>
      <c r="I55" s="9">
        <f t="shared" ref="I55:I79" si="0">ROUND(G55* H55,2)</f>
        <v>0</v>
      </c>
      <c r="J55" s="5">
        <v>8</v>
      </c>
      <c r="K55" s="9">
        <f t="shared" ref="K55:K79" si="1">ROUND(I55* J55/100,2)</f>
        <v>0</v>
      </c>
      <c r="L55" s="12">
        <f t="shared" ref="L55:L79" si="2">ROUND(I55+ K55,2)</f>
        <v>0</v>
      </c>
      <c r="M55" s="13"/>
    </row>
    <row r="56" spans="2:13" s="1" customFormat="1" ht="28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2.7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73.239999999999995</v>
      </c>
      <c r="H57" s="10">
        <v>0</v>
      </c>
      <c r="I57" s="9">
        <f t="shared" si="0"/>
        <v>0</v>
      </c>
      <c r="J57" s="5">
        <v>23</v>
      </c>
      <c r="K57" s="9">
        <f t="shared" si="1"/>
        <v>0</v>
      </c>
      <c r="L57" s="12">
        <f t="shared" si="2"/>
        <v>0</v>
      </c>
      <c r="M57" s="13"/>
    </row>
    <row r="58" spans="2:13" s="1" customFormat="1" ht="28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30.99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13.07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23.46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28</v>
      </c>
      <c r="G61" s="8">
        <v>40.200000000000003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28</v>
      </c>
      <c r="G62" s="8">
        <v>8.5399999999999991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48</v>
      </c>
      <c r="G64" s="8">
        <v>23.25</v>
      </c>
      <c r="H64" s="10">
        <v>0</v>
      </c>
      <c r="I64" s="9">
        <f t="shared" si="0"/>
        <v>0</v>
      </c>
      <c r="J64" s="5">
        <v>23</v>
      </c>
      <c r="K64" s="9">
        <f t="shared" si="1"/>
        <v>0</v>
      </c>
      <c r="L64" s="12">
        <f t="shared" si="2"/>
        <v>0</v>
      </c>
      <c r="M64" s="13"/>
    </row>
    <row r="65" spans="2:13" s="1" customFormat="1" ht="19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48</v>
      </c>
      <c r="G65" s="8">
        <v>2.2000000000000002</v>
      </c>
      <c r="H65" s="10">
        <v>0</v>
      </c>
      <c r="I65" s="9">
        <f t="shared" si="0"/>
        <v>0</v>
      </c>
      <c r="J65" s="5">
        <v>23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44</v>
      </c>
      <c r="G66" s="8">
        <v>670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48</v>
      </c>
      <c r="G67" s="8">
        <v>15.51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2">
        <f t="shared" si="2"/>
        <v>0</v>
      </c>
      <c r="M67" s="13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61</v>
      </c>
      <c r="G68" s="8">
        <v>82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2">
        <f t="shared" si="2"/>
        <v>0</v>
      </c>
      <c r="M68" s="13"/>
    </row>
    <row r="69" spans="2:13" s="1" customFormat="1" ht="28.7" customHeight="1" x14ac:dyDescent="0.2">
      <c r="B69" s="5">
        <v>20</v>
      </c>
      <c r="C69" s="6" t="s">
        <v>62</v>
      </c>
      <c r="D69" s="6" t="s">
        <v>63</v>
      </c>
      <c r="E69" s="7" t="s">
        <v>64</v>
      </c>
      <c r="F69" s="6" t="s">
        <v>44</v>
      </c>
      <c r="G69" s="8">
        <v>20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65</v>
      </c>
      <c r="D70" s="6" t="s">
        <v>66</v>
      </c>
      <c r="E70" s="7" t="s">
        <v>67</v>
      </c>
      <c r="F70" s="6" t="s">
        <v>44</v>
      </c>
      <c r="G70" s="8">
        <v>128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71</v>
      </c>
      <c r="G71" s="8">
        <v>0.2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3" s="1" customFormat="1" ht="28.7" customHeight="1" x14ac:dyDescent="0.2">
      <c r="B72" s="5">
        <v>23</v>
      </c>
      <c r="C72" s="6" t="s">
        <v>72</v>
      </c>
      <c r="D72" s="6" t="s">
        <v>73</v>
      </c>
      <c r="E72" s="7" t="s">
        <v>74</v>
      </c>
      <c r="F72" s="6" t="s">
        <v>61</v>
      </c>
      <c r="G72" s="8">
        <v>12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19.7" customHeight="1" x14ac:dyDescent="0.2">
      <c r="B73" s="5">
        <v>24</v>
      </c>
      <c r="C73" s="6" t="s">
        <v>75</v>
      </c>
      <c r="D73" s="6" t="s">
        <v>76</v>
      </c>
      <c r="E73" s="7" t="s">
        <v>77</v>
      </c>
      <c r="F73" s="6" t="s">
        <v>61</v>
      </c>
      <c r="G73" s="8">
        <v>201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19.7" customHeight="1" x14ac:dyDescent="0.2">
      <c r="B74" s="5">
        <v>25</v>
      </c>
      <c r="C74" s="6" t="s">
        <v>78</v>
      </c>
      <c r="D74" s="6" t="s">
        <v>79</v>
      </c>
      <c r="E74" s="7" t="s">
        <v>80</v>
      </c>
      <c r="F74" s="6" t="s">
        <v>61</v>
      </c>
      <c r="G74" s="8">
        <v>50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61</v>
      </c>
      <c r="G75" s="8">
        <v>28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61</v>
      </c>
      <c r="G76" s="8">
        <v>50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86</v>
      </c>
      <c r="F77" s="6" t="s">
        <v>61</v>
      </c>
      <c r="G77" s="8">
        <v>27</v>
      </c>
      <c r="H77" s="10">
        <v>0</v>
      </c>
      <c r="I77" s="9">
        <f t="shared" si="0"/>
        <v>0</v>
      </c>
      <c r="J77" s="5">
        <v>23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61</v>
      </c>
      <c r="G78" s="8">
        <v>16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61</v>
      </c>
      <c r="G79" s="8">
        <v>46</v>
      </c>
      <c r="H79" s="10">
        <v>0</v>
      </c>
      <c r="I79" s="9">
        <f t="shared" si="0"/>
        <v>0</v>
      </c>
      <c r="J79" s="5">
        <v>23</v>
      </c>
      <c r="K79" s="9">
        <f t="shared" si="1"/>
        <v>0</v>
      </c>
      <c r="L79" s="12">
        <f t="shared" si="2"/>
        <v>0</v>
      </c>
      <c r="M79" s="13"/>
    </row>
    <row r="80" spans="2:13" s="1" customFormat="1" ht="55.9" customHeight="1" x14ac:dyDescent="0.2"/>
    <row r="81" spans="2:14" s="1" customFormat="1" ht="21.4" customHeight="1" x14ac:dyDescent="0.2">
      <c r="B81" s="34" t="s">
        <v>95</v>
      </c>
      <c r="C81" s="34"/>
      <c r="D81" s="34"/>
      <c r="E81" s="34"/>
      <c r="F81" s="19">
        <f>ROUND(I32+I37+I42+I47+I52+I55+I56+I57+I58+I59+I60+I61+I62+I63+I64+I65+I66+I67+I68+I69+I70+I71+I72+I73+I74+I75+I76+I77+I78+I79,2)</f>
        <v>0</v>
      </c>
      <c r="G81" s="20"/>
      <c r="H81" s="20"/>
      <c r="I81" s="20"/>
      <c r="J81" s="20"/>
      <c r="K81" s="20"/>
      <c r="L81" s="20"/>
      <c r="M81" s="21"/>
    </row>
    <row r="82" spans="2:14" s="1" customFormat="1" ht="21.4" customHeight="1" x14ac:dyDescent="0.2">
      <c r="B82" s="34" t="s">
        <v>96</v>
      </c>
      <c r="C82" s="34"/>
      <c r="D82" s="34"/>
      <c r="E82" s="34"/>
      <c r="F82" s="22">
        <f>ROUND(L32+L37+L42+L47+L52+L55+L56+L57+L58+L59+L60+L61+L62+L63+L64+L65+L66+L67+L68+L69+L70+L71+L72+L73+L74+L75+L76+L77+L78+L79,2)</f>
        <v>0</v>
      </c>
      <c r="G82" s="23"/>
      <c r="H82" s="23"/>
      <c r="I82" s="23"/>
      <c r="J82" s="23"/>
      <c r="K82" s="23"/>
      <c r="L82" s="23"/>
      <c r="M82" s="24"/>
    </row>
    <row r="83" spans="2:14" s="1" customFormat="1" ht="11.1" customHeight="1" x14ac:dyDescent="0.2"/>
    <row r="84" spans="2:14" s="1" customFormat="1" ht="80.099999999999994" customHeight="1" x14ac:dyDescent="0.2">
      <c r="B84" s="29" t="s">
        <v>113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2:14" s="1" customFormat="1" ht="2.65" customHeight="1" x14ac:dyDescent="0.2"/>
    <row r="86" spans="2:14" s="1" customFormat="1" ht="110.1" customHeight="1" x14ac:dyDescent="0.2">
      <c r="B86" s="29" t="s">
        <v>114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2:14" s="1" customFormat="1" ht="5.25" customHeight="1" x14ac:dyDescent="0.2"/>
    <row r="88" spans="2:14" s="1" customFormat="1" ht="110.1" customHeight="1" x14ac:dyDescent="0.2">
      <c r="B88" s="33" t="s">
        <v>115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</row>
    <row r="89" spans="2:14" s="1" customFormat="1" ht="5.25" customHeight="1" x14ac:dyDescent="0.2"/>
    <row r="90" spans="2:14" s="1" customFormat="1" ht="37.9" customHeight="1" x14ac:dyDescent="0.2">
      <c r="B90" s="36" t="s">
        <v>97</v>
      </c>
      <c r="C90" s="36"/>
      <c r="D90" s="36"/>
      <c r="E90" s="36"/>
      <c r="F90" s="25" t="s">
        <v>98</v>
      </c>
      <c r="G90" s="25"/>
      <c r="H90" s="25"/>
      <c r="I90" s="25"/>
      <c r="J90" s="25"/>
      <c r="K90" s="25"/>
      <c r="L90" s="25"/>
    </row>
    <row r="91" spans="2:14" s="1" customFormat="1" ht="28.7" customHeight="1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2:14" s="1" customFormat="1" ht="28.7" customHeight="1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2:14" s="1" customFormat="1" ht="28.7" customHeight="1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2:14" s="1" customFormat="1" ht="28.7" customHeight="1" x14ac:dyDescent="0.2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2:14" s="1" customFormat="1" ht="2.65" customHeight="1" x14ac:dyDescent="0.2"/>
    <row r="96" spans="2:14" s="1" customFormat="1" ht="203.1" customHeight="1" x14ac:dyDescent="0.2">
      <c r="B96" s="29" t="s">
        <v>116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2:14" s="1" customFormat="1" ht="2.65" customHeight="1" x14ac:dyDescent="0.2"/>
    <row r="98" spans="2:14" s="1" customFormat="1" ht="36.950000000000003" customHeight="1" x14ac:dyDescent="0.2">
      <c r="B98" s="37" t="s">
        <v>117</v>
      </c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</row>
    <row r="99" spans="2:14" s="1" customFormat="1" ht="2.65" customHeight="1" x14ac:dyDescent="0.2"/>
    <row r="100" spans="2:14" s="1" customFormat="1" ht="37.9" customHeight="1" x14ac:dyDescent="0.2">
      <c r="B100" s="36" t="s">
        <v>99</v>
      </c>
      <c r="C100" s="36"/>
      <c r="D100" s="36"/>
      <c r="E100" s="36"/>
      <c r="F100" s="38" t="s">
        <v>100</v>
      </c>
      <c r="G100" s="38"/>
      <c r="H100" s="38"/>
      <c r="I100" s="38"/>
      <c r="J100" s="38"/>
      <c r="K100" s="38"/>
      <c r="L100" s="38"/>
    </row>
    <row r="101" spans="2:14" s="1" customFormat="1" ht="28.7" customHeight="1" x14ac:dyDescent="0.2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</row>
    <row r="102" spans="2:14" s="1" customFormat="1" ht="28.7" customHeight="1" x14ac:dyDescent="0.2"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</row>
    <row r="103" spans="2:14" s="1" customFormat="1" ht="28.7" customHeight="1" x14ac:dyDescent="0.2"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</row>
    <row r="104" spans="2:14" s="1" customFormat="1" ht="28.7" customHeight="1" x14ac:dyDescent="0.2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</row>
    <row r="105" spans="2:14" s="1" customFormat="1" ht="2.65" customHeight="1" x14ac:dyDescent="0.2"/>
    <row r="106" spans="2:14" s="1" customFormat="1" ht="159.94999999999999" customHeight="1" x14ac:dyDescent="0.2">
      <c r="B106" s="29" t="s">
        <v>118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2:14" s="1" customFormat="1" ht="2.65" customHeight="1" x14ac:dyDescent="0.2"/>
    <row r="108" spans="2:14" s="1" customFormat="1" ht="54.95" customHeight="1" x14ac:dyDescent="0.2">
      <c r="B108" s="29" t="s">
        <v>119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2:14" s="1" customFormat="1" ht="2.65" customHeight="1" x14ac:dyDescent="0.2"/>
    <row r="110" spans="2:14" s="1" customFormat="1" ht="60" customHeight="1" x14ac:dyDescent="0.2">
      <c r="B110" s="33" t="s">
        <v>120</v>
      </c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2:14" s="1" customFormat="1" ht="2.65" customHeight="1" x14ac:dyDescent="0.2"/>
    <row r="112" spans="2:14" s="1" customFormat="1" ht="48" customHeight="1" x14ac:dyDescent="0.2">
      <c r="B112" s="33" t="s">
        <v>121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2:14" s="1" customFormat="1" ht="2.65" customHeight="1" x14ac:dyDescent="0.2"/>
    <row r="114" spans="2:14" s="1" customFormat="1" ht="125.1" customHeight="1" x14ac:dyDescent="0.2">
      <c r="B114" s="29" t="s">
        <v>122</v>
      </c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2:14" s="1" customFormat="1" ht="2.65" customHeight="1" x14ac:dyDescent="0.2"/>
    <row r="116" spans="2:14" s="1" customFormat="1" ht="84.95" customHeight="1" x14ac:dyDescent="0.2">
      <c r="B116" s="29" t="s">
        <v>123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2:14" s="1" customFormat="1" ht="86.85" customHeight="1" x14ac:dyDescent="0.2"/>
    <row r="118" spans="2:14" s="1" customFormat="1" ht="17.649999999999999" customHeight="1" x14ac:dyDescent="0.2">
      <c r="I118" s="15" t="s">
        <v>124</v>
      </c>
      <c r="J118" s="15"/>
    </row>
    <row r="119" spans="2:14" s="1" customFormat="1" ht="145.15" customHeight="1" x14ac:dyDescent="0.2"/>
    <row r="120" spans="2:14" s="1" customFormat="1" ht="81.599999999999994" customHeight="1" x14ac:dyDescent="0.2">
      <c r="B120" s="30" t="s">
        <v>125</v>
      </c>
      <c r="C120" s="30"/>
      <c r="D120" s="30"/>
      <c r="E120" s="30"/>
      <c r="F120" s="30"/>
      <c r="G120" s="30"/>
      <c r="H120" s="30"/>
      <c r="I120" s="30"/>
      <c r="J120" s="30"/>
    </row>
    <row r="121" spans="2:14" s="1" customFormat="1" ht="28.7" customHeight="1" x14ac:dyDescent="0.2"/>
  </sheetData>
  <mergeCells count="94">
    <mergeCell ref="B112:N112"/>
    <mergeCell ref="B10:D11"/>
    <mergeCell ref="B100:E100"/>
    <mergeCell ref="B101:E101"/>
    <mergeCell ref="B102:E102"/>
    <mergeCell ref="B103:E103"/>
    <mergeCell ref="B88:N88"/>
    <mergeCell ref="B90:E90"/>
    <mergeCell ref="B91:E91"/>
    <mergeCell ref="B92:E92"/>
    <mergeCell ref="B93:E93"/>
    <mergeCell ref="B94:E94"/>
    <mergeCell ref="B96:N96"/>
    <mergeCell ref="B98:N98"/>
    <mergeCell ref="F100:L100"/>
    <mergeCell ref="F101:L101"/>
    <mergeCell ref="B114:N114"/>
    <mergeCell ref="B116:N116"/>
    <mergeCell ref="B120:J120"/>
    <mergeCell ref="B24:L24"/>
    <mergeCell ref="B26:L26"/>
    <mergeCell ref="B29:K29"/>
    <mergeCell ref="B34:K34"/>
    <mergeCell ref="B39:K39"/>
    <mergeCell ref="B81:E81"/>
    <mergeCell ref="B82:E82"/>
    <mergeCell ref="B84:N84"/>
    <mergeCell ref="B86:N86"/>
    <mergeCell ref="B104:E104"/>
    <mergeCell ref="B106:N106"/>
    <mergeCell ref="B108:N108"/>
    <mergeCell ref="B110:N110"/>
    <mergeCell ref="B4:D4"/>
    <mergeCell ref="B44:K44"/>
    <mergeCell ref="B49:K49"/>
    <mergeCell ref="B6:D6"/>
    <mergeCell ref="B8:D8"/>
    <mergeCell ref="E14:G14"/>
    <mergeCell ref="G11:N12"/>
    <mergeCell ref="F103:L103"/>
    <mergeCell ref="F104:L104"/>
    <mergeCell ref="F81:M81"/>
    <mergeCell ref="F82:M82"/>
    <mergeCell ref="F90:L90"/>
    <mergeCell ref="F91:L91"/>
    <mergeCell ref="F92:L92"/>
    <mergeCell ref="F93:L93"/>
    <mergeCell ref="F94:L94"/>
    <mergeCell ref="F102:L102"/>
    <mergeCell ref="I118:J118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70:M70"/>
    <mergeCell ref="L71:M71"/>
    <mergeCell ref="L72:M72"/>
    <mergeCell ref="L63:M63"/>
    <mergeCell ref="L64:M64"/>
    <mergeCell ref="L65:M65"/>
    <mergeCell ref="L66:M66"/>
    <mergeCell ref="L67:M67"/>
    <mergeCell ref="B3:E3"/>
    <mergeCell ref="B5:E5"/>
    <mergeCell ref="B7:E7"/>
    <mergeCell ref="L78:M78"/>
    <mergeCell ref="L79:M79"/>
    <mergeCell ref="B16:I16"/>
    <mergeCell ref="B18:I18"/>
    <mergeCell ref="B20:I20"/>
    <mergeCell ref="B22:I22"/>
    <mergeCell ref="L73:M73"/>
    <mergeCell ref="L74:M74"/>
    <mergeCell ref="L75:M75"/>
    <mergeCell ref="L76:M76"/>
    <mergeCell ref="L77:M77"/>
    <mergeCell ref="L68:M68"/>
    <mergeCell ref="L69:M69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2023-11-16T07:39:08Z</cp:lastPrinted>
  <dcterms:created xsi:type="dcterms:W3CDTF">2023-11-13T08:02:31Z</dcterms:created>
  <dcterms:modified xsi:type="dcterms:W3CDTF">2023-11-16T07:39:35Z</dcterms:modified>
</cp:coreProperties>
</file>