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7" i="1"/>
  <c r="F86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3" i="1"/>
  <c r="K53" i="1"/>
  <c r="I53" i="1"/>
  <c r="L48" i="1"/>
  <c r="K48" i="1"/>
  <c r="I48" i="1"/>
  <c r="L43" i="1"/>
  <c r="K43" i="1"/>
  <c r="I43" i="1"/>
  <c r="L38" i="1"/>
  <c r="K38" i="1"/>
  <c r="I38" i="1"/>
  <c r="L33" i="1"/>
  <c r="K33" i="1"/>
  <c r="I33" i="1"/>
  <c r="L32" i="1"/>
  <c r="K32" i="1"/>
  <c r="I32" i="1"/>
</calcChain>
</file>

<file path=xl/sharedStrings.xml><?xml version="1.0" encoding="utf-8"?>
<sst xmlns="http://schemas.openxmlformats.org/spreadsheetml/2006/main" count="239" uniqueCount="143">
  <si>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</si>
  <si>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</si>
  <si>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</si>
  <si>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</si>
  <si>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</si>
  <si>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</si>
  <si>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</si>
  <si>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</si>
  <si>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</si>
  <si>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</si>
  <si>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</si>
  <si>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</si>
  <si>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</si>
  <si>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</si>
  <si>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</si>
  <si>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</si>
  <si>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</si>
  <si>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</si>
  <si>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19</t>
  </si>
  <si>
    <t>WPOD-N</t>
  </si>
  <si>
    <t>Wycinanie podszytów i podrostów (teren równy lub falisty)</t>
  </si>
  <si>
    <t>HA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</si>
  <si>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</si>
  <si>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</si>
  <si>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</si>
  <si>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</si>
  <si>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</si>
  <si>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</si>
  <si>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</si>
  <si>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</si>
  <si>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</si>
  <si>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</si>
  <si>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</si>
  <si>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</si>
  <si>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</si>
  <si>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</si>
  <si>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</si>
  <si>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</si>
  <si>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</si>
  <si>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</si>
  <si>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</si>
  <si>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</si>
  <si>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</si>
  <si>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</si>
  <si>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</si>
  <si>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</si>
  <si>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</si>
  <si>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</si>
  <si>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</si>
  <si>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</si>
  <si>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</si>
  <si>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</si>
  <si>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</si>
  <si>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</si>
  <si>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</si>
  <si>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</si>
  <si>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</si>
  <si>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</si>
  <si>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</si>
  <si>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</si>
  <si>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</si>
  <si>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</si>
  <si>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</si>
  <si>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</si>
  <si>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</si>
  <si>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</si>
  <si>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</si>
  <si>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</si>
  <si>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</si>
  <si>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</si>
  <si>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</si>
  <si>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</si>
  <si>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</si>
  <si>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</si>
  <si>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157</t>
  </si>
  <si>
    <t>PORZ-STOS</t>
  </si>
  <si>
    <t>Wynoszenie i układanie pozostałości w stosy niewymiarowe</t>
  </si>
  <si>
    <t>M3P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</si>
  <si>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</si>
  <si>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</si>
  <si>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</si>
  <si>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</si>
  <si>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</si>
  <si>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</si>
  <si>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</si>
  <si>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</si>
  <si>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</si>
  <si>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</si>
  <si>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</si>
  <si>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</si>
  <si>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</si>
  <si>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</si>
  <si>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</si>
  <si>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</si>
  <si>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</si>
  <si>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</si>
  <si>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</si>
  <si>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</si>
  <si>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</si>
  <si>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</si>
  <si>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</si>
  <si>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</si>
  <si>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</si>
  <si>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</si>
  <si>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416</t>
  </si>
  <si>
    <t>DYŻ-WIEŻY</t>
  </si>
  <si>
    <t>Dyżurowanie w punktach obserwacyjnych (dyżur na dostrzegalni p-poż.)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</si>
  <si>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</si>
  <si>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</si>
  <si>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</si>
  <si>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</si>
  <si>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</si>
  <si>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</si>
  <si>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</si>
  <si>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</si>
  <si>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</si>
  <si>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</si>
  <si>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</si>
  <si>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</si>
  <si>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</si>
  <si>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</si>
  <si>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</si>
  <si>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</si>
  <si>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</si>
  <si>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</si>
  <si>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</si>
  <si>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</si>
  <si>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</si>
  <si>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</si>
  <si>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</si>
  <si>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</si>
  <si>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</si>
  <si>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</si>
  <si>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</si>
  <si>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</si>
  <si>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</si>
  <si>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</si>
  <si>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</si>
  <si>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</si>
  <si>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</si>
  <si>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</si>
  <si>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</si>
  <si>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>Odpowiadając na ogłoszenie o przetargu nieograniczonym na „Wykonywanie usług z zakresu gospodarki leśnej na terenie Nadleśnictwa Kobiór w roku 2024''  składamy niniejszym ofertę na</t>
    </r>
    <r>
      <rPr>
        <b/>
        <sz val="11"/>
        <color rgb="FF333333"/>
        <rFont val="Arial"/>
        <family val="2"/>
        <charset val="238"/>
      </rPr>
      <t xml:space="preserve"> pakiet 9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</si>
</sst>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0" fontId="1" fillId="2" borderId="2" xfId="0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6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141</v>
      </c>
      <c r="J2" s="16"/>
      <c r="K2" s="16"/>
      <c r="L2" s="16"/>
      <c r="M2" s="16"/>
      <c r="N2" s="16"/>
      <c r="O2" s="16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30"/>
      <c r="C4" s="30"/>
      <c r="D4" s="30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30"/>
      <c r="C6" s="30"/>
      <c r="D6" s="30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30"/>
      <c r="C8" s="30"/>
      <c r="D8" s="30"/>
    </row>
    <row r="9" spans="2:15" s="1" customFormat="1" ht="4.3499999999999996" customHeight="1" x14ac:dyDescent="0.2"/>
    <row r="10" spans="2:15" s="1" customFormat="1" ht="6.95" customHeight="1" x14ac:dyDescent="0.2">
      <c r="B10" s="34" t="s">
        <v>116</v>
      </c>
      <c r="C10" s="34"/>
      <c r="D10" s="34"/>
    </row>
    <row r="11" spans="2:15" s="1" customFormat="1" ht="12.2" customHeight="1" x14ac:dyDescent="0.2">
      <c r="B11" s="34"/>
      <c r="C11" s="34"/>
      <c r="D11" s="34"/>
      <c r="G11" s="31" t="s">
        <v>117</v>
      </c>
      <c r="H11" s="31"/>
      <c r="I11" s="31"/>
      <c r="J11" s="31"/>
      <c r="K11" s="31"/>
      <c r="L11" s="31"/>
      <c r="M11" s="31"/>
      <c r="N11" s="31"/>
    </row>
    <row r="12" spans="2:15" s="1" customFormat="1" ht="7.9" customHeight="1" x14ac:dyDescent="0.2">
      <c r="G12" s="31"/>
      <c r="H12" s="31"/>
      <c r="I12" s="31"/>
      <c r="J12" s="31"/>
      <c r="K12" s="31"/>
      <c r="L12" s="31"/>
      <c r="M12" s="31"/>
      <c r="N12" s="31"/>
    </row>
    <row r="13" spans="2:15" s="1" customFormat="1" ht="20.25" customHeight="1" x14ac:dyDescent="0.2"/>
    <row r="14" spans="2:15" s="1" customFormat="1" ht="24" customHeight="1" x14ac:dyDescent="0.2">
      <c r="E14" s="18" t="s">
        <v>118</v>
      </c>
      <c r="F14" s="18"/>
      <c r="G14" s="18"/>
    </row>
    <row r="15" spans="2:15" s="1" customFormat="1" ht="43.15" customHeight="1" x14ac:dyDescent="0.2"/>
    <row r="16" spans="2:15" s="1" customFormat="1" ht="20.85" customHeight="1" x14ac:dyDescent="0.2">
      <c r="B16" s="14" t="s">
        <v>119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120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121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122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6" t="s">
        <v>142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2:13" s="1" customFormat="1" ht="2.65" customHeight="1" x14ac:dyDescent="0.2"/>
    <row r="26" spans="2:13" s="1" customFormat="1" ht="50.1" customHeight="1" x14ac:dyDescent="0.2">
      <c r="B26" s="37" t="str">
        <f xml:space="preserve"> "1.  Za wykonanie przedmiotu zamówienia w tym Pakiecie oferujemy następujące wynagrodzenie brutto: " &amp; TEXT(F87,"#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123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5" t="s">
        <v>10</v>
      </c>
      <c r="M31" s="1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655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3901</v>
      </c>
      <c r="H33" s="10">
        <v>0</v>
      </c>
      <c r="I33" s="9">
        <f>ROUND(G33* H33,2)</f>
        <v>0</v>
      </c>
      <c r="J33" s="5">
        <v>8</v>
      </c>
      <c r="K33" s="9">
        <f>ROUND(I33* J33/100,2)</f>
        <v>0</v>
      </c>
      <c r="L33" s="12">
        <f>ROUND(I33+ K33,2)</f>
        <v>0</v>
      </c>
      <c r="M33" s="13"/>
    </row>
    <row r="34" spans="2:13" s="1" customFormat="1" ht="3.2" customHeight="1" x14ac:dyDescent="0.2"/>
    <row r="35" spans="2:13" s="1" customFormat="1" ht="18.2" customHeight="1" x14ac:dyDescent="0.2">
      <c r="B35" s="14" t="s">
        <v>124</v>
      </c>
      <c r="C35" s="14"/>
      <c r="D35" s="14"/>
      <c r="E35" s="14"/>
      <c r="F35" s="14"/>
      <c r="G35" s="14"/>
      <c r="H35" s="14"/>
      <c r="I35" s="14"/>
      <c r="J35" s="14"/>
      <c r="K35" s="14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5" t="s">
        <v>10</v>
      </c>
      <c r="M37" s="15"/>
    </row>
    <row r="38" spans="2:13" s="1" customFormat="1" ht="19.7" customHeight="1" x14ac:dyDescent="0.2">
      <c r="B38" s="5">
        <v>3</v>
      </c>
      <c r="C38" s="6" t="s">
        <v>15</v>
      </c>
      <c r="D38" s="6" t="s">
        <v>16</v>
      </c>
      <c r="E38" s="7" t="s">
        <v>17</v>
      </c>
      <c r="F38" s="6" t="s">
        <v>14</v>
      </c>
      <c r="G38" s="8">
        <v>326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2">
        <f>ROUND(I38+ K38,2)</f>
        <v>0</v>
      </c>
      <c r="M38" s="13"/>
    </row>
    <row r="39" spans="2:13" s="1" customFormat="1" ht="3.2" customHeight="1" x14ac:dyDescent="0.2"/>
    <row r="40" spans="2:13" s="1" customFormat="1" ht="18.2" customHeight="1" x14ac:dyDescent="0.2">
      <c r="B40" s="14" t="s">
        <v>125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5" t="s">
        <v>10</v>
      </c>
      <c r="M42" s="15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551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2">
        <f>ROUND(I43+ K43,2)</f>
        <v>0</v>
      </c>
      <c r="M43" s="13"/>
    </row>
    <row r="44" spans="2:13" s="1" customFormat="1" ht="3.2" customHeight="1" x14ac:dyDescent="0.2"/>
    <row r="45" spans="2:13" s="1" customFormat="1" ht="18.2" customHeight="1" x14ac:dyDescent="0.2">
      <c r="B45" s="14" t="s">
        <v>126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5" t="s">
        <v>10</v>
      </c>
      <c r="M47" s="15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988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2">
        <f>ROUND(I48+ K48,2)</f>
        <v>0</v>
      </c>
      <c r="M48" s="13"/>
    </row>
    <row r="49" spans="2:13" s="1" customFormat="1" ht="3.2" customHeight="1" x14ac:dyDescent="0.2"/>
    <row r="50" spans="2:13" s="1" customFormat="1" ht="18.2" customHeight="1" x14ac:dyDescent="0.2">
      <c r="B50" s="14" t="s">
        <v>127</v>
      </c>
      <c r="C50" s="14"/>
      <c r="D50" s="14"/>
      <c r="E50" s="14"/>
      <c r="F50" s="14"/>
      <c r="G50" s="14"/>
      <c r="H50" s="14"/>
      <c r="I50" s="14"/>
      <c r="J50" s="14"/>
      <c r="K50" s="14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5" t="s">
        <v>10</v>
      </c>
      <c r="M52" s="15"/>
    </row>
    <row r="53" spans="2:13" s="1" customFormat="1" ht="19.7" customHeight="1" x14ac:dyDescent="0.2">
      <c r="B53" s="5">
        <v>6</v>
      </c>
      <c r="C53" s="6" t="s">
        <v>15</v>
      </c>
      <c r="D53" s="6" t="s">
        <v>16</v>
      </c>
      <c r="E53" s="7" t="s">
        <v>17</v>
      </c>
      <c r="F53" s="6" t="s">
        <v>14</v>
      </c>
      <c r="G53" s="8">
        <v>596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2">
        <f>ROUND(I53+ K53,2)</f>
        <v>0</v>
      </c>
      <c r="M53" s="13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5" t="s">
        <v>10</v>
      </c>
      <c r="M55" s="15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6.75</v>
      </c>
      <c r="H56" s="10">
        <v>0</v>
      </c>
      <c r="I56" s="9">
        <f t="shared" ref="I56:I84" si="0">ROUND(G56* H56,2)</f>
        <v>0</v>
      </c>
      <c r="J56" s="5">
        <v>8</v>
      </c>
      <c r="K56" s="9">
        <f t="shared" ref="K56:K84" si="1">ROUND(I56* J56/100,2)</f>
        <v>0</v>
      </c>
      <c r="L56" s="12">
        <f t="shared" ref="L56:L84" si="2">ROUND(I56+ K56,2)</f>
        <v>0</v>
      </c>
      <c r="M56" s="1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241.11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0.5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241.11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21</v>
      </c>
      <c r="G60" s="8">
        <v>31.23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21</v>
      </c>
      <c r="G61" s="8">
        <v>10.28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21</v>
      </c>
      <c r="G62" s="8">
        <v>7.26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21</v>
      </c>
      <c r="G63" s="8">
        <v>17.850000000000001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21</v>
      </c>
      <c r="G64" s="8">
        <v>20.48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21</v>
      </c>
      <c r="G65" s="8">
        <v>18.27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53</v>
      </c>
      <c r="G66" s="8">
        <v>83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53</v>
      </c>
      <c r="G67" s="8">
        <v>4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60</v>
      </c>
      <c r="G68" s="8">
        <v>37.25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60</v>
      </c>
      <c r="G69" s="8">
        <v>5.6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53</v>
      </c>
      <c r="G70" s="8">
        <v>1125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60</v>
      </c>
      <c r="G71" s="8">
        <v>33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82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2">
        <f t="shared" si="2"/>
        <v>0</v>
      </c>
      <c r="M72" s="13"/>
    </row>
    <row r="73" spans="2:13" s="1" customFormat="1" ht="28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77</v>
      </c>
      <c r="G73" s="8">
        <v>85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28.7" customHeight="1" x14ac:dyDescent="0.2">
      <c r="B74" s="5">
        <v>25</v>
      </c>
      <c r="C74" s="6" t="s">
        <v>78</v>
      </c>
      <c r="D74" s="6" t="s">
        <v>79</v>
      </c>
      <c r="E74" s="7" t="s">
        <v>80</v>
      </c>
      <c r="F74" s="6" t="s">
        <v>53</v>
      </c>
      <c r="G74" s="8">
        <v>20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53</v>
      </c>
      <c r="G75" s="8">
        <v>128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28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53</v>
      </c>
      <c r="G76" s="8">
        <v>83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28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73</v>
      </c>
      <c r="G77" s="8">
        <v>16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73</v>
      </c>
      <c r="G78" s="8">
        <v>157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73</v>
      </c>
      <c r="G79" s="8">
        <v>50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73</v>
      </c>
      <c r="G80" s="8">
        <v>26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73</v>
      </c>
      <c r="G81" s="8">
        <v>75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101</v>
      </c>
      <c r="F82" s="6" t="s">
        <v>73</v>
      </c>
      <c r="G82" s="8">
        <v>16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2">
        <f t="shared" si="2"/>
        <v>0</v>
      </c>
      <c r="M82" s="13"/>
    </row>
    <row r="83" spans="2:14" s="1" customFormat="1" ht="28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73</v>
      </c>
      <c r="G83" s="8">
        <v>2000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2">
        <f t="shared" si="2"/>
        <v>0</v>
      </c>
      <c r="M83" s="13"/>
    </row>
    <row r="84" spans="2:14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73</v>
      </c>
      <c r="G84" s="8">
        <v>36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2">
        <f t="shared" si="2"/>
        <v>0</v>
      </c>
      <c r="M84" s="13"/>
    </row>
    <row r="85" spans="2:14" s="1" customFormat="1" ht="55.9" customHeight="1" x14ac:dyDescent="0.2"/>
    <row r="86" spans="2:14" s="1" customFormat="1" ht="21.4" customHeight="1" x14ac:dyDescent="0.2">
      <c r="B86" s="38" t="s">
        <v>110</v>
      </c>
      <c r="C86" s="38"/>
      <c r="D86" s="38"/>
      <c r="E86" s="38"/>
      <c r="F86" s="20">
        <f>ROUND(I32+I33+I38+I43+I48+I53+I56+I57+I58+I59+I60+I61+I62+I63+I64+I65+I66+I67+I68+I69+I70+I71+I72+I73+I74+I75+I76+I77+I78+I79+I80+I81+I82+I83+I84,2)</f>
        <v>0</v>
      </c>
      <c r="G86" s="21"/>
      <c r="H86" s="21"/>
      <c r="I86" s="21"/>
      <c r="J86" s="21"/>
      <c r="K86" s="21"/>
      <c r="L86" s="21"/>
      <c r="M86" s="22"/>
    </row>
    <row r="87" spans="2:14" s="1" customFormat="1" ht="21.4" customHeight="1" x14ac:dyDescent="0.2">
      <c r="B87" s="38" t="s">
        <v>111</v>
      </c>
      <c r="C87" s="38"/>
      <c r="D87" s="38"/>
      <c r="E87" s="38"/>
      <c r="F87" s="23">
        <f>ROUND(L32+L33+L38+L43+L48+L53+L56+L57+L58+L59+L60+L61+L62+L63+L64+L65+L66+L67+L68+L69+L70+L71+L72+L73+L74+L75+L76+L77+L78+L79+L80+L81+L82+L83+L84,2)</f>
        <v>0</v>
      </c>
      <c r="G87" s="24"/>
      <c r="H87" s="24"/>
      <c r="I87" s="24"/>
      <c r="J87" s="24"/>
      <c r="K87" s="24"/>
      <c r="L87" s="24"/>
      <c r="M87" s="25"/>
    </row>
    <row r="88" spans="2:14" s="1" customFormat="1" ht="11.1" customHeight="1" x14ac:dyDescent="0.2"/>
    <row r="89" spans="2:14" s="1" customFormat="1" ht="80.099999999999994" customHeight="1" x14ac:dyDescent="0.2">
      <c r="B89" s="27" t="s">
        <v>128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2:14" s="1" customFormat="1" ht="2.65" customHeight="1" x14ac:dyDescent="0.2"/>
    <row r="91" spans="2:14" s="1" customFormat="1" ht="110.1" customHeight="1" x14ac:dyDescent="0.2">
      <c r="B91" s="27" t="s">
        <v>129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2:14" s="1" customFormat="1" ht="5.25" customHeight="1" x14ac:dyDescent="0.2"/>
    <row r="93" spans="2:14" s="1" customFormat="1" ht="110.1" customHeight="1" x14ac:dyDescent="0.2">
      <c r="B93" s="28" t="s">
        <v>130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spans="2:14" s="1" customFormat="1" ht="5.25" customHeight="1" x14ac:dyDescent="0.2"/>
    <row r="95" spans="2:14" s="1" customFormat="1" ht="37.9" customHeight="1" x14ac:dyDescent="0.2">
      <c r="B95" s="29" t="s">
        <v>112</v>
      </c>
      <c r="C95" s="29"/>
      <c r="D95" s="29"/>
      <c r="E95" s="29"/>
      <c r="F95" s="26" t="s">
        <v>113</v>
      </c>
      <c r="G95" s="26"/>
      <c r="H95" s="26"/>
      <c r="I95" s="26"/>
      <c r="J95" s="26"/>
      <c r="K95" s="26"/>
      <c r="L95" s="26"/>
    </row>
    <row r="96" spans="2:14" s="1" customFormat="1" ht="28.7" customHeight="1" x14ac:dyDescent="0.2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2:14" s="1" customFormat="1" ht="28.7" customHeight="1" x14ac:dyDescent="0.2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2:14" s="1" customFormat="1" ht="28.7" customHeight="1" x14ac:dyDescent="0.2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2:14" s="1" customFormat="1" ht="28.7" customHeight="1" x14ac:dyDescent="0.2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2:14" s="1" customFormat="1" ht="2.65" customHeight="1" x14ac:dyDescent="0.2"/>
    <row r="101" spans="2:14" s="1" customFormat="1" ht="203.1" customHeight="1" x14ac:dyDescent="0.2">
      <c r="B101" s="27" t="s">
        <v>131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2:14" s="1" customFormat="1" ht="2.65" customHeight="1" x14ac:dyDescent="0.2"/>
    <row r="103" spans="2:14" s="1" customFormat="1" ht="36.950000000000003" customHeight="1" x14ac:dyDescent="0.2">
      <c r="B103" s="35" t="s">
        <v>132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2:14" s="1" customFormat="1" ht="2.65" customHeight="1" x14ac:dyDescent="0.2"/>
    <row r="105" spans="2:14" s="1" customFormat="1" ht="37.9" customHeight="1" x14ac:dyDescent="0.2">
      <c r="B105" s="29" t="s">
        <v>114</v>
      </c>
      <c r="C105" s="29"/>
      <c r="D105" s="29"/>
      <c r="E105" s="29"/>
      <c r="F105" s="19" t="s">
        <v>115</v>
      </c>
      <c r="G105" s="19"/>
      <c r="H105" s="19"/>
      <c r="I105" s="19"/>
      <c r="J105" s="19"/>
      <c r="K105" s="19"/>
      <c r="L105" s="19"/>
    </row>
    <row r="106" spans="2:14" s="1" customFormat="1" ht="28.7" customHeight="1" x14ac:dyDescent="0.2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2:14" s="1" customFormat="1" ht="28.7" customHeight="1" x14ac:dyDescent="0.2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2:14" s="1" customFormat="1" ht="28.7" customHeight="1" x14ac:dyDescent="0.2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2:14" s="1" customFormat="1" ht="28.7" customHeight="1" x14ac:dyDescent="0.2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2:14" s="1" customFormat="1" ht="2.65" customHeight="1" x14ac:dyDescent="0.2"/>
    <row r="111" spans="2:14" s="1" customFormat="1" ht="159.94999999999999" customHeight="1" x14ac:dyDescent="0.2">
      <c r="B111" s="27" t="s">
        <v>133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2:14" s="1" customFormat="1" ht="2.65" customHeight="1" x14ac:dyDescent="0.2"/>
    <row r="113" spans="2:14" s="1" customFormat="1" ht="54.95" customHeight="1" x14ac:dyDescent="0.2">
      <c r="B113" s="27" t="s">
        <v>134</v>
      </c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2:14" s="1" customFormat="1" ht="2.65" customHeight="1" x14ac:dyDescent="0.2"/>
    <row r="115" spans="2:14" s="1" customFormat="1" ht="60" customHeight="1" x14ac:dyDescent="0.2">
      <c r="B115" s="28" t="s">
        <v>135</v>
      </c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2:14" s="1" customFormat="1" ht="2.65" customHeight="1" x14ac:dyDescent="0.2"/>
    <row r="117" spans="2:14" s="1" customFormat="1" ht="48" customHeight="1" x14ac:dyDescent="0.2">
      <c r="B117" s="28" t="s">
        <v>136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</row>
    <row r="118" spans="2:14" s="1" customFormat="1" ht="2.65" customHeight="1" x14ac:dyDescent="0.2"/>
    <row r="119" spans="2:14" s="1" customFormat="1" ht="125.1" customHeight="1" x14ac:dyDescent="0.2">
      <c r="B119" s="27" t="s">
        <v>137</v>
      </c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2:14" s="1" customFormat="1" ht="2.65" customHeight="1" x14ac:dyDescent="0.2"/>
    <row r="121" spans="2:14" s="1" customFormat="1" ht="84.95" customHeight="1" x14ac:dyDescent="0.2">
      <c r="B121" s="27" t="s">
        <v>138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</row>
    <row r="122" spans="2:14" s="1" customFormat="1" ht="86.85" customHeight="1" x14ac:dyDescent="0.2"/>
    <row r="123" spans="2:14" s="1" customFormat="1" ht="17.649999999999999" customHeight="1" x14ac:dyDescent="0.2">
      <c r="I123" s="33" t="s">
        <v>139</v>
      </c>
      <c r="J123" s="33"/>
    </row>
    <row r="124" spans="2:14" s="1" customFormat="1" ht="145.15" customHeight="1" x14ac:dyDescent="0.2"/>
    <row r="125" spans="2:14" s="1" customFormat="1" ht="81.599999999999994" customHeight="1" x14ac:dyDescent="0.2">
      <c r="B125" s="32" t="s">
        <v>140</v>
      </c>
      <c r="C125" s="32"/>
      <c r="D125" s="32"/>
      <c r="E125" s="32"/>
      <c r="F125" s="32"/>
      <c r="G125" s="32"/>
      <c r="H125" s="32"/>
      <c r="I125" s="32"/>
      <c r="J125" s="32"/>
    </row>
    <row r="126" spans="2:14" s="1" customFormat="1" ht="28.7" customHeight="1" x14ac:dyDescent="0.2"/>
  </sheetData>
  <mergeCells count="99">
    <mergeCell ref="B101:N101"/>
    <mergeCell ref="B103:N103"/>
    <mergeCell ref="B105:E105"/>
    <mergeCell ref="B106:E106"/>
    <mergeCell ref="B24:L24"/>
    <mergeCell ref="B26:L26"/>
    <mergeCell ref="B29:K29"/>
    <mergeCell ref="B35:K35"/>
    <mergeCell ref="B86:E86"/>
    <mergeCell ref="B87:E87"/>
    <mergeCell ref="B89:N89"/>
    <mergeCell ref="B107:E107"/>
    <mergeCell ref="B108:E108"/>
    <mergeCell ref="B109:E109"/>
    <mergeCell ref="B111:N111"/>
    <mergeCell ref="B113:N113"/>
    <mergeCell ref="F107:L107"/>
    <mergeCell ref="F108:L108"/>
    <mergeCell ref="F109:L109"/>
    <mergeCell ref="B115:N115"/>
    <mergeCell ref="B117:N117"/>
    <mergeCell ref="B119:N119"/>
    <mergeCell ref="B121:N121"/>
    <mergeCell ref="B125:J125"/>
    <mergeCell ref="I123:J123"/>
    <mergeCell ref="B4:D4"/>
    <mergeCell ref="B40:K40"/>
    <mergeCell ref="B45:K45"/>
    <mergeCell ref="B50:K50"/>
    <mergeCell ref="B6:D6"/>
    <mergeCell ref="B8:D8"/>
    <mergeCell ref="G11:N12"/>
    <mergeCell ref="L48:M48"/>
    <mergeCell ref="B10:D11"/>
    <mergeCell ref="B91:N91"/>
    <mergeCell ref="B93:N93"/>
    <mergeCell ref="B95:E95"/>
    <mergeCell ref="B96:E96"/>
    <mergeCell ref="B97:E97"/>
    <mergeCell ref="B98:E98"/>
    <mergeCell ref="B99:E99"/>
    <mergeCell ref="E14:G14"/>
    <mergeCell ref="F105:L105"/>
    <mergeCell ref="F106:L106"/>
    <mergeCell ref="F86:M86"/>
    <mergeCell ref="F87:M87"/>
    <mergeCell ref="F95:L95"/>
    <mergeCell ref="F96:L96"/>
    <mergeCell ref="F97:L97"/>
    <mergeCell ref="F98:L98"/>
    <mergeCell ref="F99:L99"/>
    <mergeCell ref="L38:M38"/>
    <mergeCell ref="L42:M42"/>
    <mergeCell ref="L43:M43"/>
    <mergeCell ref="L47:M47"/>
    <mergeCell ref="I2:O2"/>
    <mergeCell ref="L31:M31"/>
    <mergeCell ref="L32:M32"/>
    <mergeCell ref="L33:M33"/>
    <mergeCell ref="L37:M37"/>
    <mergeCell ref="L52:M52"/>
    <mergeCell ref="L53:M53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75:M75"/>
    <mergeCell ref="L76:M76"/>
    <mergeCell ref="L77:M77"/>
    <mergeCell ref="L68:M68"/>
    <mergeCell ref="L69:M69"/>
    <mergeCell ref="L70:M70"/>
    <mergeCell ref="L71:M71"/>
    <mergeCell ref="L72:M72"/>
    <mergeCell ref="B3:E3"/>
    <mergeCell ref="B5:E5"/>
    <mergeCell ref="B7:E7"/>
    <mergeCell ref="L83:M83"/>
    <mergeCell ref="L84:M84"/>
    <mergeCell ref="B16:I16"/>
    <mergeCell ref="B18:I18"/>
    <mergeCell ref="B20:I20"/>
    <mergeCell ref="B22:I22"/>
    <mergeCell ref="L78:M78"/>
    <mergeCell ref="L79:M79"/>
    <mergeCell ref="L80:M80"/>
    <mergeCell ref="L81:M81"/>
    <mergeCell ref="L82:M82"/>
    <mergeCell ref="L73:M73"/>
    <mergeCell ref="L74:M74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2023-11-16T07:45:42Z</cp:lastPrinted>
  <dcterms:created xsi:type="dcterms:W3CDTF">2023-11-13T08:08:56Z</dcterms:created>
  <dcterms:modified xsi:type="dcterms:W3CDTF">2023-11-16T07:53:11Z</dcterms:modified>
</cp:coreProperties>
</file>