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2295" yWindow="2295" windowWidth="21600" windowHeight="11385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88" i="1"/>
  <c r="F87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<sst xmlns="http://schemas.openxmlformats.org/spreadsheetml/2006/main" count="243" uniqueCount="146">
  <si>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</si>
  <si>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</si>
  <si>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</si>
  <si>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</si>
  <si>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</si>
  <si>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</si>
  <si>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</si>
  <si>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</si>
  <si>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</si>
  <si>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</si>
  <si>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</si>
  <si>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</si>
  <si>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</si>
  <si>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</si>
  <si>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</si>
  <si>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</si>
  <si>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</si>
  <si>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</si>
  <si>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</si>
  <si>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 xml:space="preserve"> 23</t>
  </si>
  <si>
    <t>PPOD N</t>
  </si>
  <si>
    <t>Wyniesienie wyciętych podszytów (teren równy lub falisty)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</si>
  <si>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</si>
  <si>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</si>
  <si>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</si>
  <si>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</si>
  <si>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</si>
  <si>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</si>
  <si>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</si>
  <si>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</si>
  <si>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</si>
  <si>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</si>
  <si>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</si>
  <si>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</si>
  <si>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</si>
  <si>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</si>
  <si>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</si>
  <si>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</si>
  <si>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120</t>
  </si>
  <si>
    <t>CW-W</t>
  </si>
  <si>
    <t>Czyszczenia wczesne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</si>
  <si>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</si>
  <si>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</si>
  <si>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</si>
  <si>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</si>
  <si>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</si>
  <si>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</si>
  <si>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139</t>
  </si>
  <si>
    <t>PUŁ-RYJ</t>
  </si>
  <si>
    <t>Wykładanie pułapek na ryjkowce - dołki chwytne, wałki itp.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</si>
  <si>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</si>
  <si>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</si>
  <si>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</si>
  <si>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</si>
  <si>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</si>
  <si>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</si>
  <si>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</si>
  <si>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</si>
  <si>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</si>
  <si>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</si>
  <si>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</si>
  <si>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</si>
  <si>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</si>
  <si>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</si>
  <si>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</si>
  <si>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</si>
  <si>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</si>
  <si>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</si>
  <si>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</si>
  <si>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</si>
  <si>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</si>
  <si>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</si>
  <si>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</si>
  <si>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</si>
  <si>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</si>
  <si>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</si>
  <si>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</si>
  <si>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167</t>
  </si>
  <si>
    <t>KONTR-RYJ</t>
  </si>
  <si>
    <t>Kontrola i utrzymanie pułapek w sprawności, wybieranie i usuwanie ryjkowców</t>
  </si>
  <si>
    <t>170</t>
  </si>
  <si>
    <t>PPOŻ-ODN</t>
  </si>
  <si>
    <t>Odnowienie bruzdy na pasach przeciwpożarowych</t>
  </si>
  <si>
    <t>KMTR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</si>
  <si>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</si>
  <si>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</si>
  <si>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</si>
  <si>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</si>
  <si>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</si>
  <si>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</si>
  <si>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</si>
  <si>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</si>
  <si>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</si>
  <si>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</si>
  <si>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</si>
  <si>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</si>
  <si>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</si>
  <si>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</si>
  <si>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</si>
  <si>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</si>
  <si>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</si>
  <si>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</si>
  <si>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</si>
  <si>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</si>
  <si>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416</t>
  </si>
  <si>
    <t>DYŻ-WIEŻY</t>
  </si>
  <si>
    <t>Dyżurowanie w punktach obserwacyjnych (dyżur na dostrzegalni p-poż.)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</si>
  <si>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</si>
  <si>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</si>
  <si>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</si>
  <si>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</si>
  <si>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</si>
  <si>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</si>
  <si>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</si>
  <si>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</si>
  <si>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</si>
  <si>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</si>
  <si>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</si>
  <si>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</si>
  <si>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</si>
  <si>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</si>
  <si>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</si>
  <si>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</si>
  <si>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</si>
  <si>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</si>
  <si>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</si>
  <si>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</si>
  <si>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</si>
  <si>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</si>
  <si>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</si>
  <si>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</si>
  <si>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</si>
  <si>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</si>
  <si>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</si>
  <si>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</si>
  <si>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</si>
  <si>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</si>
  <si>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</si>
  <si>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</si>
  <si>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</si>
  <si>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</si>
  <si>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</si>
  <si>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</si>
  <si>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</si>
  <si>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</si>
  <si>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11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</si>
</sst>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27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144</v>
      </c>
      <c r="J2" s="16"/>
      <c r="K2" s="16"/>
      <c r="L2" s="16"/>
      <c r="M2" s="16"/>
      <c r="N2" s="16"/>
      <c r="O2" s="16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18"/>
      <c r="C4" s="18"/>
      <c r="D4" s="18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18"/>
      <c r="C6" s="18"/>
      <c r="D6" s="18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18"/>
      <c r="C8" s="18"/>
      <c r="D8" s="18"/>
    </row>
    <row r="9" spans="2:15" s="1" customFormat="1" ht="4.3499999999999996" customHeight="1" x14ac:dyDescent="0.2"/>
    <row r="10" spans="2:15" s="1" customFormat="1" ht="6.95" customHeight="1" x14ac:dyDescent="0.2">
      <c r="B10" s="29" t="s">
        <v>119</v>
      </c>
      <c r="C10" s="29"/>
      <c r="D10" s="29"/>
    </row>
    <row r="11" spans="2:15" s="1" customFormat="1" ht="12.2" customHeight="1" x14ac:dyDescent="0.2">
      <c r="B11" s="29"/>
      <c r="C11" s="29"/>
      <c r="D11" s="29"/>
      <c r="G11" s="20" t="s">
        <v>120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9" t="s">
        <v>121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14" t="s">
        <v>122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123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124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125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22" t="s">
        <v>145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</row>
    <row r="25" spans="2:13" s="1" customFormat="1" ht="2.65" customHeight="1" x14ac:dyDescent="0.2"/>
    <row r="26" spans="2:13" s="1" customFormat="1" ht="50.1" customHeight="1" x14ac:dyDescent="0.2">
      <c r="B26" s="23" t="str">
        <f xml:space="preserve"> "1.  Za wykonanie przedmiotu zamówienia w tym Pakiecie oferujemy następujące wynagrodzenie brutto: " &amp; TEXT(F88,"#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126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7" t="s">
        <v>10</v>
      </c>
      <c r="M31" s="1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3852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127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7" t="s">
        <v>10</v>
      </c>
      <c r="M36" s="1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683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128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7" t="s">
        <v>10</v>
      </c>
      <c r="M41" s="1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1304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129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7" t="s">
        <v>10</v>
      </c>
      <c r="M46" s="1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485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3.2" customHeight="1" x14ac:dyDescent="0.2"/>
    <row r="49" spans="2:13" s="1" customFormat="1" ht="18.2" customHeight="1" x14ac:dyDescent="0.2">
      <c r="B49" s="14" t="s">
        <v>130</v>
      </c>
      <c r="C49" s="14"/>
      <c r="D49" s="14"/>
      <c r="E49" s="14"/>
      <c r="F49" s="14"/>
      <c r="G49" s="14"/>
      <c r="H49" s="14"/>
      <c r="I49" s="14"/>
      <c r="J49" s="14"/>
      <c r="K49" s="14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7" t="s">
        <v>10</v>
      </c>
      <c r="M51" s="1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965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12">
        <f>ROUND(I52+ K52,2)</f>
        <v>0</v>
      </c>
      <c r="M52" s="1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7" t="s">
        <v>10</v>
      </c>
      <c r="M54" s="17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0.9</v>
      </c>
      <c r="H55" s="10">
        <v>0</v>
      </c>
      <c r="I55" s="9">
        <f t="shared" ref="I55:I85" si="0">ROUND(G55* H55,2)</f>
        <v>0</v>
      </c>
      <c r="J55" s="5">
        <v>8</v>
      </c>
      <c r="K55" s="9">
        <f t="shared" ref="K55:K85" si="1">ROUND(I55* J55/100,2)</f>
        <v>0</v>
      </c>
      <c r="L55" s="12">
        <f t="shared" ref="L55:L85" si="2">ROUND(I55+ K55,2)</f>
        <v>0</v>
      </c>
      <c r="M55" s="13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0.9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25</v>
      </c>
      <c r="G57" s="8">
        <v>104.32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28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25</v>
      </c>
      <c r="G58" s="8">
        <v>1.32</v>
      </c>
      <c r="H58" s="10">
        <v>0</v>
      </c>
      <c r="I58" s="9">
        <f t="shared" si="0"/>
        <v>0</v>
      </c>
      <c r="J58" s="5">
        <v>8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25</v>
      </c>
      <c r="G59" s="8">
        <v>105.84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12">
        <f t="shared" si="2"/>
        <v>0</v>
      </c>
      <c r="M59" s="1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38.590000000000003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12">
        <f t="shared" si="2"/>
        <v>0</v>
      </c>
      <c r="M60" s="13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2.17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16.53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15.58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12">
        <f t="shared" si="2"/>
        <v>0</v>
      </c>
      <c r="M63" s="13"/>
    </row>
    <row r="64" spans="2:13" s="1" customFormat="1" ht="28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18</v>
      </c>
      <c r="G64" s="8">
        <v>18.34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3" s="1" customFormat="1" ht="19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50</v>
      </c>
      <c r="G65" s="8">
        <v>50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3" s="1" customFormat="1" ht="19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50</v>
      </c>
      <c r="G66" s="8">
        <v>9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3" s="1" customFormat="1" ht="19.7" customHeight="1" x14ac:dyDescent="0.2">
      <c r="B67" s="5">
        <v>18</v>
      </c>
      <c r="C67" s="6" t="s">
        <v>54</v>
      </c>
      <c r="D67" s="6" t="s">
        <v>55</v>
      </c>
      <c r="E67" s="7" t="s">
        <v>56</v>
      </c>
      <c r="F67" s="6" t="s">
        <v>57</v>
      </c>
      <c r="G67" s="8">
        <v>23.52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12">
        <f t="shared" si="2"/>
        <v>0</v>
      </c>
      <c r="M67" s="13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57</v>
      </c>
      <c r="G68" s="8">
        <v>9</v>
      </c>
      <c r="H68" s="10">
        <v>0</v>
      </c>
      <c r="I68" s="9">
        <f t="shared" si="0"/>
        <v>0</v>
      </c>
      <c r="J68" s="5">
        <v>23</v>
      </c>
      <c r="K68" s="9">
        <f t="shared" si="1"/>
        <v>0</v>
      </c>
      <c r="L68" s="12">
        <f t="shared" si="2"/>
        <v>0</v>
      </c>
      <c r="M68" s="13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50</v>
      </c>
      <c r="G69" s="8">
        <v>907</v>
      </c>
      <c r="H69" s="10">
        <v>0</v>
      </c>
      <c r="I69" s="9">
        <f t="shared" si="0"/>
        <v>0</v>
      </c>
      <c r="J69" s="5">
        <v>23</v>
      </c>
      <c r="K69" s="9">
        <f t="shared" si="1"/>
        <v>0</v>
      </c>
      <c r="L69" s="12">
        <f t="shared" si="2"/>
        <v>0</v>
      </c>
      <c r="M69" s="13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57</v>
      </c>
      <c r="G70" s="8">
        <v>12.2</v>
      </c>
      <c r="H70" s="10">
        <v>0</v>
      </c>
      <c r="I70" s="9">
        <f t="shared" si="0"/>
        <v>0</v>
      </c>
      <c r="J70" s="5">
        <v>23</v>
      </c>
      <c r="K70" s="9">
        <f t="shared" si="1"/>
        <v>0</v>
      </c>
      <c r="L70" s="12">
        <f t="shared" si="2"/>
        <v>0</v>
      </c>
      <c r="M70" s="13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70</v>
      </c>
      <c r="G71" s="8">
        <v>82</v>
      </c>
      <c r="H71" s="10">
        <v>0</v>
      </c>
      <c r="I71" s="9">
        <f t="shared" si="0"/>
        <v>0</v>
      </c>
      <c r="J71" s="5">
        <v>23</v>
      </c>
      <c r="K71" s="9">
        <f t="shared" si="1"/>
        <v>0</v>
      </c>
      <c r="L71" s="12">
        <f t="shared" si="2"/>
        <v>0</v>
      </c>
      <c r="M71" s="13"/>
    </row>
    <row r="72" spans="2:13" s="1" customFormat="1" ht="28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50</v>
      </c>
      <c r="G72" s="8">
        <v>20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50</v>
      </c>
      <c r="G73" s="8">
        <v>128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12">
        <f t="shared" si="2"/>
        <v>0</v>
      </c>
      <c r="M73" s="13"/>
    </row>
    <row r="74" spans="2:13" s="1" customFormat="1" ht="28.7" customHeight="1" x14ac:dyDescent="0.2">
      <c r="B74" s="5">
        <v>25</v>
      </c>
      <c r="C74" s="6" t="s">
        <v>77</v>
      </c>
      <c r="D74" s="6" t="s">
        <v>78</v>
      </c>
      <c r="E74" s="7" t="s">
        <v>79</v>
      </c>
      <c r="F74" s="6" t="s">
        <v>50</v>
      </c>
      <c r="G74" s="8">
        <v>50</v>
      </c>
      <c r="H74" s="10">
        <v>0</v>
      </c>
      <c r="I74" s="9">
        <f t="shared" si="0"/>
        <v>0</v>
      </c>
      <c r="J74" s="5">
        <v>8</v>
      </c>
      <c r="K74" s="9">
        <f t="shared" si="1"/>
        <v>0</v>
      </c>
      <c r="L74" s="12">
        <f t="shared" si="2"/>
        <v>0</v>
      </c>
      <c r="M74" s="13"/>
    </row>
    <row r="75" spans="2:13" s="1" customFormat="1" ht="19.7" customHeight="1" x14ac:dyDescent="0.2">
      <c r="B75" s="5">
        <v>26</v>
      </c>
      <c r="C75" s="6" t="s">
        <v>80</v>
      </c>
      <c r="D75" s="6" t="s">
        <v>81</v>
      </c>
      <c r="E75" s="7" t="s">
        <v>82</v>
      </c>
      <c r="F75" s="6" t="s">
        <v>83</v>
      </c>
      <c r="G75" s="8">
        <v>0.4</v>
      </c>
      <c r="H75" s="10">
        <v>0</v>
      </c>
      <c r="I75" s="9">
        <f t="shared" si="0"/>
        <v>0</v>
      </c>
      <c r="J75" s="5">
        <v>8</v>
      </c>
      <c r="K75" s="9">
        <f t="shared" si="1"/>
        <v>0</v>
      </c>
      <c r="L75" s="12">
        <f t="shared" si="2"/>
        <v>0</v>
      </c>
      <c r="M75" s="13"/>
    </row>
    <row r="76" spans="2:13" s="1" customFormat="1" ht="19.7" customHeight="1" x14ac:dyDescent="0.2">
      <c r="B76" s="5">
        <v>27</v>
      </c>
      <c r="C76" s="6" t="s">
        <v>84</v>
      </c>
      <c r="D76" s="6" t="s">
        <v>85</v>
      </c>
      <c r="E76" s="7" t="s">
        <v>86</v>
      </c>
      <c r="F76" s="6" t="s">
        <v>18</v>
      </c>
      <c r="G76" s="8">
        <v>5</v>
      </c>
      <c r="H76" s="10">
        <v>0</v>
      </c>
      <c r="I76" s="9">
        <f t="shared" si="0"/>
        <v>0</v>
      </c>
      <c r="J76" s="5">
        <v>8</v>
      </c>
      <c r="K76" s="9">
        <f t="shared" si="1"/>
        <v>0</v>
      </c>
      <c r="L76" s="12">
        <f t="shared" si="2"/>
        <v>0</v>
      </c>
      <c r="M76" s="13"/>
    </row>
    <row r="77" spans="2:13" s="1" customFormat="1" ht="28.7" customHeight="1" x14ac:dyDescent="0.2">
      <c r="B77" s="5">
        <v>28</v>
      </c>
      <c r="C77" s="6" t="s">
        <v>87</v>
      </c>
      <c r="D77" s="6" t="s">
        <v>88</v>
      </c>
      <c r="E77" s="7" t="s">
        <v>89</v>
      </c>
      <c r="F77" s="6" t="s">
        <v>70</v>
      </c>
      <c r="G77" s="8">
        <v>6</v>
      </c>
      <c r="H77" s="10">
        <v>0</v>
      </c>
      <c r="I77" s="9">
        <f t="shared" si="0"/>
        <v>0</v>
      </c>
      <c r="J77" s="5">
        <v>8</v>
      </c>
      <c r="K77" s="9">
        <f t="shared" si="1"/>
        <v>0</v>
      </c>
      <c r="L77" s="12">
        <f t="shared" si="2"/>
        <v>0</v>
      </c>
      <c r="M77" s="13"/>
    </row>
    <row r="78" spans="2:13" s="1" customFormat="1" ht="19.7" customHeight="1" x14ac:dyDescent="0.2">
      <c r="B78" s="5">
        <v>29</v>
      </c>
      <c r="C78" s="6" t="s">
        <v>90</v>
      </c>
      <c r="D78" s="6" t="s">
        <v>91</v>
      </c>
      <c r="E78" s="7" t="s">
        <v>92</v>
      </c>
      <c r="F78" s="6" t="s">
        <v>70</v>
      </c>
      <c r="G78" s="8">
        <v>241</v>
      </c>
      <c r="H78" s="10">
        <v>0</v>
      </c>
      <c r="I78" s="9">
        <f t="shared" si="0"/>
        <v>0</v>
      </c>
      <c r="J78" s="5">
        <v>8</v>
      </c>
      <c r="K78" s="9">
        <f t="shared" si="1"/>
        <v>0</v>
      </c>
      <c r="L78" s="12">
        <f t="shared" si="2"/>
        <v>0</v>
      </c>
      <c r="M78" s="13"/>
    </row>
    <row r="79" spans="2:13" s="1" customFormat="1" ht="19.7" customHeight="1" x14ac:dyDescent="0.2">
      <c r="B79" s="5">
        <v>30</v>
      </c>
      <c r="C79" s="6" t="s">
        <v>93</v>
      </c>
      <c r="D79" s="6" t="s">
        <v>94</v>
      </c>
      <c r="E79" s="7" t="s">
        <v>95</v>
      </c>
      <c r="F79" s="6" t="s">
        <v>70</v>
      </c>
      <c r="G79" s="8">
        <v>50</v>
      </c>
      <c r="H79" s="10">
        <v>0</v>
      </c>
      <c r="I79" s="9">
        <f t="shared" si="0"/>
        <v>0</v>
      </c>
      <c r="J79" s="5">
        <v>8</v>
      </c>
      <c r="K79" s="9">
        <f t="shared" si="1"/>
        <v>0</v>
      </c>
      <c r="L79" s="12">
        <f t="shared" si="2"/>
        <v>0</v>
      </c>
      <c r="M79" s="13"/>
    </row>
    <row r="80" spans="2:13" s="1" customFormat="1" ht="19.7" customHeight="1" x14ac:dyDescent="0.2">
      <c r="B80" s="5">
        <v>31</v>
      </c>
      <c r="C80" s="6" t="s">
        <v>96</v>
      </c>
      <c r="D80" s="6" t="s">
        <v>97</v>
      </c>
      <c r="E80" s="7" t="s">
        <v>98</v>
      </c>
      <c r="F80" s="6" t="s">
        <v>70</v>
      </c>
      <c r="G80" s="8">
        <v>26</v>
      </c>
      <c r="H80" s="10">
        <v>0</v>
      </c>
      <c r="I80" s="9">
        <f t="shared" si="0"/>
        <v>0</v>
      </c>
      <c r="J80" s="5">
        <v>8</v>
      </c>
      <c r="K80" s="9">
        <f t="shared" si="1"/>
        <v>0</v>
      </c>
      <c r="L80" s="12">
        <f t="shared" si="2"/>
        <v>0</v>
      </c>
      <c r="M80" s="13"/>
    </row>
    <row r="81" spans="2:14" s="1" customFormat="1" ht="19.7" customHeight="1" x14ac:dyDescent="0.2">
      <c r="B81" s="5">
        <v>32</v>
      </c>
      <c r="C81" s="6" t="s">
        <v>99</v>
      </c>
      <c r="D81" s="6" t="s">
        <v>100</v>
      </c>
      <c r="E81" s="7" t="s">
        <v>101</v>
      </c>
      <c r="F81" s="6" t="s">
        <v>70</v>
      </c>
      <c r="G81" s="8">
        <v>54</v>
      </c>
      <c r="H81" s="10">
        <v>0</v>
      </c>
      <c r="I81" s="9">
        <f t="shared" si="0"/>
        <v>0</v>
      </c>
      <c r="J81" s="5">
        <v>8</v>
      </c>
      <c r="K81" s="9">
        <f t="shared" si="1"/>
        <v>0</v>
      </c>
      <c r="L81" s="12">
        <f t="shared" si="2"/>
        <v>0</v>
      </c>
      <c r="M81" s="13"/>
    </row>
    <row r="82" spans="2:14" s="1" customFormat="1" ht="19.7" customHeight="1" x14ac:dyDescent="0.2">
      <c r="B82" s="5">
        <v>33</v>
      </c>
      <c r="C82" s="6" t="s">
        <v>102</v>
      </c>
      <c r="D82" s="6" t="s">
        <v>103</v>
      </c>
      <c r="E82" s="7" t="s">
        <v>101</v>
      </c>
      <c r="F82" s="6" t="s">
        <v>70</v>
      </c>
      <c r="G82" s="8">
        <v>27</v>
      </c>
      <c r="H82" s="10">
        <v>0</v>
      </c>
      <c r="I82" s="9">
        <f t="shared" si="0"/>
        <v>0</v>
      </c>
      <c r="J82" s="5">
        <v>23</v>
      </c>
      <c r="K82" s="9">
        <f t="shared" si="1"/>
        <v>0</v>
      </c>
      <c r="L82" s="12">
        <f t="shared" si="2"/>
        <v>0</v>
      </c>
      <c r="M82" s="13"/>
    </row>
    <row r="83" spans="2:14" s="1" customFormat="1" ht="28.7" customHeight="1" x14ac:dyDescent="0.2">
      <c r="B83" s="5">
        <v>34</v>
      </c>
      <c r="C83" s="6" t="s">
        <v>104</v>
      </c>
      <c r="D83" s="6" t="s">
        <v>105</v>
      </c>
      <c r="E83" s="7" t="s">
        <v>106</v>
      </c>
      <c r="F83" s="6" t="s">
        <v>70</v>
      </c>
      <c r="G83" s="8">
        <v>2000</v>
      </c>
      <c r="H83" s="10">
        <v>0</v>
      </c>
      <c r="I83" s="9">
        <f t="shared" si="0"/>
        <v>0</v>
      </c>
      <c r="J83" s="5">
        <v>8</v>
      </c>
      <c r="K83" s="9">
        <f t="shared" si="1"/>
        <v>0</v>
      </c>
      <c r="L83" s="12">
        <f t="shared" si="2"/>
        <v>0</v>
      </c>
      <c r="M83" s="13"/>
    </row>
    <row r="84" spans="2:14" s="1" customFormat="1" ht="19.7" customHeight="1" x14ac:dyDescent="0.2">
      <c r="B84" s="5">
        <v>35</v>
      </c>
      <c r="C84" s="6" t="s">
        <v>107</v>
      </c>
      <c r="D84" s="6" t="s">
        <v>108</v>
      </c>
      <c r="E84" s="7" t="s">
        <v>109</v>
      </c>
      <c r="F84" s="6" t="s">
        <v>70</v>
      </c>
      <c r="G84" s="8">
        <v>12</v>
      </c>
      <c r="H84" s="10">
        <v>0</v>
      </c>
      <c r="I84" s="9">
        <f t="shared" si="0"/>
        <v>0</v>
      </c>
      <c r="J84" s="5">
        <v>23</v>
      </c>
      <c r="K84" s="9">
        <f t="shared" si="1"/>
        <v>0</v>
      </c>
      <c r="L84" s="12">
        <f t="shared" si="2"/>
        <v>0</v>
      </c>
      <c r="M84" s="13"/>
    </row>
    <row r="85" spans="2:14" s="1" customFormat="1" ht="19.7" customHeight="1" x14ac:dyDescent="0.2">
      <c r="B85" s="5">
        <v>36</v>
      </c>
      <c r="C85" s="6" t="s">
        <v>110</v>
      </c>
      <c r="D85" s="6" t="s">
        <v>111</v>
      </c>
      <c r="E85" s="7" t="s">
        <v>112</v>
      </c>
      <c r="F85" s="6" t="s">
        <v>70</v>
      </c>
      <c r="G85" s="8">
        <v>36</v>
      </c>
      <c r="H85" s="10">
        <v>0</v>
      </c>
      <c r="I85" s="9">
        <f t="shared" si="0"/>
        <v>0</v>
      </c>
      <c r="J85" s="5">
        <v>23</v>
      </c>
      <c r="K85" s="9">
        <f t="shared" si="1"/>
        <v>0</v>
      </c>
      <c r="L85" s="12">
        <f t="shared" si="2"/>
        <v>0</v>
      </c>
      <c r="M85" s="13"/>
    </row>
    <row r="86" spans="2:14" s="1" customFormat="1" ht="55.9" customHeight="1" x14ac:dyDescent="0.2"/>
    <row r="87" spans="2:14" s="1" customFormat="1" ht="21.4" customHeight="1" x14ac:dyDescent="0.2">
      <c r="B87" s="25" t="s">
        <v>113</v>
      </c>
      <c r="C87" s="25"/>
      <c r="D87" s="25"/>
      <c r="E87" s="25"/>
      <c r="F87" s="32">
        <f>ROUND(I32+I37+I42+I47+I52+I55+I56+I57+I58+I59+I60+I61+I62+I63+I64+I65+I66+I67+I68+I69+I70+I71+I72+I73+I74+I75+I76+I77+I78+I79+I80+I81+I82+I83+I84+I85,2)</f>
        <v>0</v>
      </c>
      <c r="G87" s="33"/>
      <c r="H87" s="33"/>
      <c r="I87" s="33"/>
      <c r="J87" s="33"/>
      <c r="K87" s="33"/>
      <c r="L87" s="33"/>
      <c r="M87" s="34"/>
    </row>
    <row r="88" spans="2:14" s="1" customFormat="1" ht="21.4" customHeight="1" x14ac:dyDescent="0.2">
      <c r="B88" s="25" t="s">
        <v>114</v>
      </c>
      <c r="C88" s="25"/>
      <c r="D88" s="25"/>
      <c r="E88" s="25"/>
      <c r="F88" s="35">
        <f>ROUND(L32+L37+L42+L47+L52+L55+L56+L57+L58+L59+L60+L61+L62+L63+L64+L65+L66+L67+L68+L69+L70+L71+L72+L73+L74+L75+L76+L77+L78+L79+L80+L81+L82+L83+L84+L85,2)</f>
        <v>0</v>
      </c>
      <c r="G88" s="36"/>
      <c r="H88" s="36"/>
      <c r="I88" s="36"/>
      <c r="J88" s="36"/>
      <c r="K88" s="36"/>
      <c r="L88" s="36"/>
      <c r="M88" s="37"/>
    </row>
    <row r="89" spans="2:14" s="1" customFormat="1" ht="11.1" customHeight="1" x14ac:dyDescent="0.2"/>
    <row r="90" spans="2:14" s="1" customFormat="1" ht="80.099999999999994" customHeight="1" x14ac:dyDescent="0.2">
      <c r="B90" s="26" t="s">
        <v>131</v>
      </c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</row>
    <row r="91" spans="2:14" s="1" customFormat="1" ht="2.65" customHeight="1" x14ac:dyDescent="0.2"/>
    <row r="92" spans="2:14" s="1" customFormat="1" ht="110.1" customHeight="1" x14ac:dyDescent="0.2">
      <c r="B92" s="26" t="s">
        <v>132</v>
      </c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</row>
    <row r="93" spans="2:14" s="1" customFormat="1" ht="5.25" customHeight="1" x14ac:dyDescent="0.2"/>
    <row r="94" spans="2:14" s="1" customFormat="1" ht="110.1" customHeight="1" x14ac:dyDescent="0.2">
      <c r="B94" s="24" t="s">
        <v>133</v>
      </c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</row>
    <row r="95" spans="2:14" s="1" customFormat="1" ht="5.25" customHeight="1" x14ac:dyDescent="0.2"/>
    <row r="96" spans="2:14" s="1" customFormat="1" ht="37.9" customHeight="1" x14ac:dyDescent="0.2">
      <c r="B96" s="27" t="s">
        <v>115</v>
      </c>
      <c r="C96" s="27"/>
      <c r="D96" s="27"/>
      <c r="E96" s="27"/>
      <c r="F96" s="38" t="s">
        <v>116</v>
      </c>
      <c r="G96" s="38"/>
      <c r="H96" s="38"/>
      <c r="I96" s="38"/>
      <c r="J96" s="38"/>
      <c r="K96" s="38"/>
      <c r="L96" s="38"/>
    </row>
    <row r="97" spans="2:14" s="1" customFormat="1" ht="28.7" customHeight="1" x14ac:dyDescent="0.2"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</row>
    <row r="98" spans="2:14" s="1" customFormat="1" ht="28.7" customHeight="1" x14ac:dyDescent="0.2"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</row>
    <row r="99" spans="2:14" s="1" customFormat="1" ht="28.7" customHeight="1" x14ac:dyDescent="0.2"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</row>
    <row r="100" spans="2:14" s="1" customFormat="1" ht="28.7" customHeight="1" x14ac:dyDescent="0.2"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</row>
    <row r="101" spans="2:14" s="1" customFormat="1" ht="2.65" customHeight="1" x14ac:dyDescent="0.2"/>
    <row r="102" spans="2:14" s="1" customFormat="1" ht="203.1" customHeight="1" x14ac:dyDescent="0.2">
      <c r="B102" s="26" t="s">
        <v>134</v>
      </c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</row>
    <row r="103" spans="2:14" s="1" customFormat="1" ht="2.65" customHeight="1" x14ac:dyDescent="0.2"/>
    <row r="104" spans="2:14" s="1" customFormat="1" ht="36.950000000000003" customHeight="1" x14ac:dyDescent="0.2">
      <c r="B104" s="30" t="s">
        <v>135</v>
      </c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</row>
    <row r="105" spans="2:14" s="1" customFormat="1" ht="2.65" customHeight="1" x14ac:dyDescent="0.2"/>
    <row r="106" spans="2:14" s="1" customFormat="1" ht="37.9" customHeight="1" x14ac:dyDescent="0.2">
      <c r="B106" s="27" t="s">
        <v>117</v>
      </c>
      <c r="C106" s="27"/>
      <c r="D106" s="27"/>
      <c r="E106" s="27"/>
      <c r="F106" s="31" t="s">
        <v>118</v>
      </c>
      <c r="G106" s="31"/>
      <c r="H106" s="31"/>
      <c r="I106" s="31"/>
      <c r="J106" s="31"/>
      <c r="K106" s="31"/>
      <c r="L106" s="31"/>
    </row>
    <row r="107" spans="2:14" s="1" customFormat="1" ht="28.7" customHeight="1" x14ac:dyDescent="0.2"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</row>
    <row r="108" spans="2:14" s="1" customFormat="1" ht="28.7" customHeight="1" x14ac:dyDescent="0.2"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</row>
    <row r="109" spans="2:14" s="1" customFormat="1" ht="28.7" customHeight="1" x14ac:dyDescent="0.2"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</row>
    <row r="110" spans="2:14" s="1" customFormat="1" ht="28.7" customHeight="1" x14ac:dyDescent="0.2"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</row>
    <row r="111" spans="2:14" s="1" customFormat="1" ht="2.65" customHeight="1" x14ac:dyDescent="0.2"/>
    <row r="112" spans="2:14" s="1" customFormat="1" ht="159.94999999999999" customHeight="1" x14ac:dyDescent="0.2">
      <c r="B112" s="26" t="s">
        <v>136</v>
      </c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</row>
    <row r="113" spans="2:14" s="1" customFormat="1" ht="2.65" customHeight="1" x14ac:dyDescent="0.2"/>
    <row r="114" spans="2:14" s="1" customFormat="1" ht="54.95" customHeight="1" x14ac:dyDescent="0.2">
      <c r="B114" s="26" t="s">
        <v>137</v>
      </c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</row>
    <row r="115" spans="2:14" s="1" customFormat="1" ht="2.65" customHeight="1" x14ac:dyDescent="0.2"/>
    <row r="116" spans="2:14" s="1" customFormat="1" ht="60" customHeight="1" x14ac:dyDescent="0.2">
      <c r="B116" s="24" t="s">
        <v>138</v>
      </c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</row>
    <row r="117" spans="2:14" s="1" customFormat="1" ht="2.65" customHeight="1" x14ac:dyDescent="0.2"/>
    <row r="118" spans="2:14" s="1" customFormat="1" ht="48" customHeight="1" x14ac:dyDescent="0.2">
      <c r="B118" s="24" t="s">
        <v>139</v>
      </c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</row>
    <row r="119" spans="2:14" s="1" customFormat="1" ht="2.65" customHeight="1" x14ac:dyDescent="0.2"/>
    <row r="120" spans="2:14" s="1" customFormat="1" ht="125.1" customHeight="1" x14ac:dyDescent="0.2">
      <c r="B120" s="26" t="s">
        <v>140</v>
      </c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</row>
    <row r="121" spans="2:14" s="1" customFormat="1" ht="2.65" customHeight="1" x14ac:dyDescent="0.2"/>
    <row r="122" spans="2:14" s="1" customFormat="1" ht="84.95" customHeight="1" x14ac:dyDescent="0.2">
      <c r="B122" s="26" t="s">
        <v>141</v>
      </c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</row>
    <row r="123" spans="2:14" s="1" customFormat="1" ht="86.85" customHeight="1" x14ac:dyDescent="0.2"/>
    <row r="124" spans="2:14" s="1" customFormat="1" ht="17.649999999999999" customHeight="1" x14ac:dyDescent="0.2">
      <c r="I124" s="15" t="s">
        <v>142</v>
      </c>
      <c r="J124" s="15"/>
    </row>
    <row r="125" spans="2:14" s="1" customFormat="1" ht="145.15" customHeight="1" x14ac:dyDescent="0.2"/>
    <row r="126" spans="2:14" s="1" customFormat="1" ht="81.599999999999994" customHeight="1" x14ac:dyDescent="0.2">
      <c r="B126" s="21" t="s">
        <v>143</v>
      </c>
      <c r="C126" s="21"/>
      <c r="D126" s="21"/>
      <c r="E126" s="21"/>
      <c r="F126" s="21"/>
      <c r="G126" s="21"/>
      <c r="H126" s="21"/>
      <c r="I126" s="21"/>
      <c r="J126" s="21"/>
    </row>
    <row r="127" spans="2:14" s="1" customFormat="1" ht="28.7" customHeight="1" x14ac:dyDescent="0.2"/>
  </sheetData>
  <mergeCells count="100">
    <mergeCell ref="F87:M87"/>
    <mergeCell ref="F88:M88"/>
    <mergeCell ref="F96:L96"/>
    <mergeCell ref="F97:L97"/>
    <mergeCell ref="F98:L98"/>
    <mergeCell ref="B100:E100"/>
    <mergeCell ref="B102:N102"/>
    <mergeCell ref="B104:N104"/>
    <mergeCell ref="B106:E106"/>
    <mergeCell ref="B97:E97"/>
    <mergeCell ref="B98:E98"/>
    <mergeCell ref="B99:E99"/>
    <mergeCell ref="F100:L100"/>
    <mergeCell ref="F106:L106"/>
    <mergeCell ref="F99:L99"/>
    <mergeCell ref="B122:N122"/>
    <mergeCell ref="B107:E107"/>
    <mergeCell ref="B108:E108"/>
    <mergeCell ref="B109:E109"/>
    <mergeCell ref="B110:E110"/>
    <mergeCell ref="B112:N112"/>
    <mergeCell ref="F107:L107"/>
    <mergeCell ref="F108:L108"/>
    <mergeCell ref="F109:L109"/>
    <mergeCell ref="F110:L110"/>
    <mergeCell ref="B126:J126"/>
    <mergeCell ref="B24:L24"/>
    <mergeCell ref="B26:L26"/>
    <mergeCell ref="B29:K29"/>
    <mergeCell ref="B34:K34"/>
    <mergeCell ref="B39:K39"/>
    <mergeCell ref="B87:E87"/>
    <mergeCell ref="B88:E88"/>
    <mergeCell ref="B90:N90"/>
    <mergeCell ref="B92:N92"/>
    <mergeCell ref="B94:N94"/>
    <mergeCell ref="B96:E96"/>
    <mergeCell ref="B114:N114"/>
    <mergeCell ref="B116:N116"/>
    <mergeCell ref="B118:N118"/>
    <mergeCell ref="B120:N120"/>
    <mergeCell ref="L55:M55"/>
    <mergeCell ref="L56:M56"/>
    <mergeCell ref="L57:M57"/>
    <mergeCell ref="B4:D4"/>
    <mergeCell ref="B44:K44"/>
    <mergeCell ref="B49:K49"/>
    <mergeCell ref="B6:D6"/>
    <mergeCell ref="B8:D8"/>
    <mergeCell ref="E14:G14"/>
    <mergeCell ref="G11:N12"/>
    <mergeCell ref="B10:D11"/>
    <mergeCell ref="L60:M60"/>
    <mergeCell ref="L61:M61"/>
    <mergeCell ref="L62:M62"/>
    <mergeCell ref="I124:J12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85:M85"/>
    <mergeCell ref="B16:I16"/>
    <mergeCell ref="B18:I18"/>
    <mergeCell ref="B20:I20"/>
    <mergeCell ref="B22:I22"/>
    <mergeCell ref="L78:M78"/>
    <mergeCell ref="L79:M79"/>
    <mergeCell ref="L80:M80"/>
    <mergeCell ref="L81:M81"/>
    <mergeCell ref="L82:M82"/>
    <mergeCell ref="L73:M73"/>
    <mergeCell ref="L74:M74"/>
    <mergeCell ref="L75:M75"/>
    <mergeCell ref="L76:M76"/>
    <mergeCell ref="L77:M77"/>
    <mergeCell ref="L68:M68"/>
    <mergeCell ref="B3:E3"/>
    <mergeCell ref="B5:E5"/>
    <mergeCell ref="B7:E7"/>
    <mergeCell ref="L83:M83"/>
    <mergeCell ref="L84:M84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L58:M58"/>
    <mergeCell ref="L59:M59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2023-11-16T09:31:18Z</cp:lastPrinted>
  <dcterms:created xsi:type="dcterms:W3CDTF">2023-11-13T08:10:50Z</dcterms:created>
  <dcterms:modified xsi:type="dcterms:W3CDTF">2023-11-16T09:31:21Z</dcterms:modified>
</cp:coreProperties>
</file>