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80" activeTab="0"/>
  </bookViews>
  <sheets>
    <sheet name=" Break System" sheetId="1" r:id="rId1"/>
  </sheets>
  <definedNames/>
  <calcPr fullCalcOnLoad="1"/>
</workbook>
</file>

<file path=xl/sharedStrings.xml><?xml version="1.0" encoding="utf-8"?>
<sst xmlns="http://schemas.openxmlformats.org/spreadsheetml/2006/main" count="110" uniqueCount="62">
  <si>
    <t>CDT680 – 5P - 5 - 002</t>
  </si>
  <si>
    <t>Valvola a pulsante</t>
  </si>
  <si>
    <t>1/012360</t>
  </si>
  <si>
    <t>PANNELLO EXTRARAPIDO</t>
  </si>
  <si>
    <t>DISPOSIZIONE APPARECCHIATURE VEICOLI 681-682</t>
  </si>
  <si>
    <t>Valvola d’allarme</t>
  </si>
  <si>
    <t>1/037045</t>
  </si>
  <si>
    <t>CDT680 – 5P - 5 - 004</t>
  </si>
  <si>
    <t>DISPOSIZIONE APPARECCHIATURE VEICOLI …</t>
  </si>
  <si>
    <t>1/170060</t>
  </si>
  <si>
    <t>Piastra pneumatica Wabcotrol</t>
  </si>
  <si>
    <t>CDT680 – 5P - 5 - 018</t>
  </si>
  <si>
    <t>CDT680 – 5P - 5 - 019</t>
  </si>
  <si>
    <t>CDT680 – 5P - 5 - 020</t>
  </si>
  <si>
    <t>CDT680 – 5P - 5 - 026</t>
  </si>
  <si>
    <t>1/170065</t>
  </si>
  <si>
    <t>Elettrovalvola E/1</t>
  </si>
  <si>
    <t>Elettrovalvola con supporto</t>
  </si>
  <si>
    <t>GRUPPO APPARECCHIATURE PNEUMATICHE …
Pannello sospensioni con comando pattini
Gruppo apparecchi
PANNELLO EXTRARAPIDO
Disposizione apparecchiature veicolo 684</t>
  </si>
  <si>
    <t>Manipolatore tipo Wabcotrol</t>
  </si>
  <si>
    <t>1/451745</t>
  </si>
  <si>
    <t>PN</t>
  </si>
  <si>
    <t>no tag</t>
  </si>
  <si>
    <t xml:space="preserve">no tag </t>
  </si>
  <si>
    <t>Pressostato (tar. 6÷7 bar)</t>
  </si>
  <si>
    <t>Pressostato (tar.4,3÷3,5 bar)</t>
  </si>
  <si>
    <t>Pressostato (tar.6,5÷2,5 bar)</t>
  </si>
  <si>
    <t>Pressostato (tar.2,5÷2 bar)</t>
  </si>
  <si>
    <t>1/237374</t>
  </si>
  <si>
    <t>1/237443</t>
  </si>
  <si>
    <t>1/237444</t>
  </si>
  <si>
    <t>1/237445</t>
  </si>
  <si>
    <t>Valvola EVSF/EVF/EVSIC</t>
  </si>
  <si>
    <t>1/170615</t>
  </si>
  <si>
    <t>Valvola relé tipo 2DS</t>
  </si>
  <si>
    <t>1/167680</t>
  </si>
  <si>
    <t xml:space="preserve">1/170112 </t>
  </si>
  <si>
    <t xml:space="preserve"> PIASTRA PNEUMATICA WABCOTROL</t>
  </si>
  <si>
    <t xml:space="preserve">Pannello sospensioni con comando pattini </t>
  </si>
  <si>
    <t>1/170295</t>
  </si>
  <si>
    <t>GRUPPO ALZA PANTOGRAFO</t>
  </si>
  <si>
    <t>Elettrovalvola tipo E-RP-2 24 Vdc            +E-RP-1 24V</t>
  </si>
  <si>
    <t>REV</t>
  </si>
  <si>
    <t>1/170112</t>
  </si>
  <si>
    <t xml:space="preserve">DISPOSIZIONE APPARECCHIATURE </t>
  </si>
  <si>
    <t>CDT680 – 5P - 4 - 023</t>
  </si>
  <si>
    <t>označení</t>
  </si>
  <si>
    <t>název komponentu</t>
  </si>
  <si>
    <t>Systém</t>
  </si>
  <si>
    <t>počet pro soupravu</t>
  </si>
  <si>
    <t>cena za 1 ks</t>
  </si>
  <si>
    <t>[doplní dodavatel]</t>
  </si>
  <si>
    <t>tlakový spínač</t>
  </si>
  <si>
    <t>FT0020046-119</t>
  </si>
  <si>
    <t>ks</t>
  </si>
  <si>
    <t>cena celkem za soupravu</t>
  </si>
  <si>
    <t>termín dodání v kalendářních dnech</t>
  </si>
  <si>
    <t>cena za sadu</t>
  </si>
  <si>
    <t>Cena za generální opravu brzdových boxů Faiveley</t>
  </si>
  <si>
    <t>Termín plnění opravy v kalendářních dnech</t>
  </si>
  <si>
    <t>cena celkem za materiál (pro účely hodnocení)</t>
  </si>
  <si>
    <t xml:space="preserve">průměrný termín plnění k materiálu (pro účely hodnocení)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</si>
</sst>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.00\ [$€-1]_-;\-* #,##0.00\ [$€-1]_-;_-* &quot;-&quot;??\ [$€-1]_-;_-@_-"/>
  </numFmts>
  <fonts count="43">
    <font>
      <sz val="11"/>
      <color indexed="8"/>
      <name val="Calibri"/>
      <family val="2"/>
    </font>
    <font>
      <sz val="9"/>
      <color indexed="8"/>
      <name val="Alstom"/>
      <family val="0"/>
    </font>
    <font>
      <sz val="9"/>
      <name val="Alstom"/>
      <family val="0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Alstom"/>
      <family val="0"/>
    </font>
    <font>
      <b/>
      <sz val="9"/>
      <name val="Alstom"/>
      <family val="0"/>
    </font>
    <font>
      <b/>
      <sz val="9"/>
      <color indexed="9"/>
      <name val="Alstom"/>
      <family val="0"/>
    </font>
    <font>
      <b/>
      <sz val="12"/>
      <color indexed="8"/>
      <name val="Alstom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2" fontId="1" fillId="35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172" fontId="1" fillId="34" borderId="10" xfId="38" applyNumberFormat="1" applyFont="1" applyFill="1" applyBorder="1" applyAlignment="1">
      <alignment horizontal="center" vertical="center" wrapText="1"/>
    </xf>
    <xf numFmtId="172" fontId="1" fillId="35" borderId="10" xfId="38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tabSelected="1" zoomScale="80" zoomScaleNormal="80" zoomScalePageLayoutView="0" workbookViewId="0" topLeftCell="A7">
      <selection activeCell="G23" sqref="G23"/>
    </sheetView>
  </sheetViews>
  <sheetFormatPr defaultColWidth="9.140625" defaultRowHeight="27.75" customHeight="1"/>
  <cols>
    <col min="1" max="1" width="21.8515625" style="1" customWidth="1"/>
    <col min="2" max="2" width="32.421875" style="1" bestFit="1" customWidth="1"/>
    <col min="3" max="3" width="16.00390625" style="2" customWidth="1"/>
    <col min="4" max="4" width="48.57421875" style="1" customWidth="1"/>
    <col min="5" max="5" width="22.00390625" style="8" customWidth="1"/>
    <col min="6" max="6" width="12.421875" style="1" customWidth="1"/>
    <col min="7" max="7" width="27.8515625" style="6" customWidth="1"/>
    <col min="8" max="8" width="21.57421875" style="1" bestFit="1" customWidth="1"/>
    <col min="9" max="9" width="43.57421875" style="1" bestFit="1" customWidth="1"/>
    <col min="10" max="16384" width="9.140625" style="1" customWidth="1"/>
  </cols>
  <sheetData>
    <row r="1" spans="1:9" s="7" customFormat="1" ht="27.75" customHeight="1">
      <c r="A1" s="9" t="s">
        <v>46</v>
      </c>
      <c r="B1" s="9" t="s">
        <v>47</v>
      </c>
      <c r="C1" s="9" t="s">
        <v>21</v>
      </c>
      <c r="D1" s="9" t="s">
        <v>48</v>
      </c>
      <c r="E1" s="9" t="s">
        <v>49</v>
      </c>
      <c r="F1" s="10" t="s">
        <v>42</v>
      </c>
      <c r="G1" s="11" t="s">
        <v>50</v>
      </c>
      <c r="H1" s="11" t="s">
        <v>57</v>
      </c>
      <c r="I1" s="11" t="s">
        <v>56</v>
      </c>
    </row>
    <row r="2" spans="1:9" ht="27.75" customHeight="1">
      <c r="A2" s="12" t="s">
        <v>0</v>
      </c>
      <c r="B2" s="12" t="s">
        <v>1</v>
      </c>
      <c r="C2" s="13" t="s">
        <v>2</v>
      </c>
      <c r="D2" s="12" t="s">
        <v>3</v>
      </c>
      <c r="E2" s="12">
        <v>2</v>
      </c>
      <c r="F2" s="14" t="s">
        <v>42</v>
      </c>
      <c r="G2" s="36" t="s">
        <v>51</v>
      </c>
      <c r="H2" s="21" t="e">
        <f>E2*G2</f>
        <v>#VALUE!</v>
      </c>
      <c r="I2" s="20" t="s">
        <v>51</v>
      </c>
    </row>
    <row r="3" spans="1:9" ht="27.75" customHeight="1">
      <c r="A3" s="12" t="s">
        <v>7</v>
      </c>
      <c r="B3" s="12" t="s">
        <v>5</v>
      </c>
      <c r="C3" s="12" t="s">
        <v>6</v>
      </c>
      <c r="D3" s="12" t="s">
        <v>8</v>
      </c>
      <c r="E3" s="12">
        <v>2</v>
      </c>
      <c r="F3" s="14" t="s">
        <v>42</v>
      </c>
      <c r="G3" s="36" t="s">
        <v>51</v>
      </c>
      <c r="H3" s="21" t="e">
        <f aca="true" t="shared" si="0" ref="H3:H15">E3*G3</f>
        <v>#VALUE!</v>
      </c>
      <c r="I3" s="20" t="s">
        <v>51</v>
      </c>
    </row>
    <row r="4" spans="1:9" ht="27.75" customHeight="1">
      <c r="A4" s="31" t="s">
        <v>11</v>
      </c>
      <c r="B4" s="30" t="s">
        <v>41</v>
      </c>
      <c r="C4" s="13" t="s">
        <v>36</v>
      </c>
      <c r="D4" s="13" t="s">
        <v>38</v>
      </c>
      <c r="E4" s="13">
        <v>10</v>
      </c>
      <c r="F4" s="14" t="s">
        <v>42</v>
      </c>
      <c r="G4" s="36" t="s">
        <v>51</v>
      </c>
      <c r="H4" s="21" t="e">
        <f t="shared" si="0"/>
        <v>#VALUE!</v>
      </c>
      <c r="I4" s="20" t="s">
        <v>51</v>
      </c>
    </row>
    <row r="5" spans="1:9" ht="27.75" customHeight="1">
      <c r="A5" s="31"/>
      <c r="B5" s="30"/>
      <c r="C5" s="13" t="s">
        <v>9</v>
      </c>
      <c r="D5" s="13" t="s">
        <v>37</v>
      </c>
      <c r="E5" s="13">
        <v>2</v>
      </c>
      <c r="F5" s="14" t="s">
        <v>42</v>
      </c>
      <c r="G5" s="36" t="s">
        <v>51</v>
      </c>
      <c r="H5" s="21" t="e">
        <f t="shared" si="0"/>
        <v>#VALUE!</v>
      </c>
      <c r="I5" s="20" t="s">
        <v>51</v>
      </c>
    </row>
    <row r="6" spans="1:9" ht="27.75" customHeight="1">
      <c r="A6" s="31" t="s">
        <v>12</v>
      </c>
      <c r="B6" s="31" t="s">
        <v>16</v>
      </c>
      <c r="C6" s="12" t="s">
        <v>15</v>
      </c>
      <c r="D6" s="13" t="s">
        <v>3</v>
      </c>
      <c r="E6" s="13">
        <v>2</v>
      </c>
      <c r="F6" s="14" t="s">
        <v>42</v>
      </c>
      <c r="G6" s="36" t="s">
        <v>51</v>
      </c>
      <c r="H6" s="21" t="e">
        <f t="shared" si="0"/>
        <v>#VALUE!</v>
      </c>
      <c r="I6" s="20" t="s">
        <v>51</v>
      </c>
    </row>
    <row r="7" spans="1:9" ht="27.75" customHeight="1">
      <c r="A7" s="31"/>
      <c r="B7" s="31"/>
      <c r="C7" s="12" t="s">
        <v>39</v>
      </c>
      <c r="D7" s="13" t="s">
        <v>40</v>
      </c>
      <c r="E7" s="13">
        <v>2</v>
      </c>
      <c r="F7" s="14" t="s">
        <v>42</v>
      </c>
      <c r="G7" s="36" t="s">
        <v>51</v>
      </c>
      <c r="H7" s="21" t="e">
        <f t="shared" si="0"/>
        <v>#VALUE!</v>
      </c>
      <c r="I7" s="20" t="s">
        <v>51</v>
      </c>
    </row>
    <row r="8" spans="1:9" ht="27.75" customHeight="1">
      <c r="A8" s="12" t="s">
        <v>14</v>
      </c>
      <c r="B8" s="12" t="s">
        <v>19</v>
      </c>
      <c r="C8" s="12" t="s">
        <v>20</v>
      </c>
      <c r="D8" s="12" t="s">
        <v>4</v>
      </c>
      <c r="E8" s="12">
        <v>2</v>
      </c>
      <c r="F8" s="14" t="s">
        <v>42</v>
      </c>
      <c r="G8" s="36" t="s">
        <v>51</v>
      </c>
      <c r="H8" s="21" t="e">
        <f t="shared" si="0"/>
        <v>#VALUE!</v>
      </c>
      <c r="I8" s="20" t="s">
        <v>51</v>
      </c>
    </row>
    <row r="9" spans="1:9" ht="27.75" customHeight="1">
      <c r="A9" s="31" t="s">
        <v>45</v>
      </c>
      <c r="B9" s="13" t="s">
        <v>24</v>
      </c>
      <c r="C9" s="13" t="s">
        <v>28</v>
      </c>
      <c r="D9" s="30" t="s">
        <v>18</v>
      </c>
      <c r="E9" s="13">
        <v>2</v>
      </c>
      <c r="F9" s="14" t="s">
        <v>42</v>
      </c>
      <c r="G9" s="36" t="s">
        <v>51</v>
      </c>
      <c r="H9" s="21" t="e">
        <f t="shared" si="0"/>
        <v>#VALUE!</v>
      </c>
      <c r="I9" s="20" t="s">
        <v>51</v>
      </c>
    </row>
    <row r="10" spans="1:9" ht="27.75" customHeight="1">
      <c r="A10" s="31"/>
      <c r="B10" s="13" t="s">
        <v>25</v>
      </c>
      <c r="C10" s="13" t="s">
        <v>29</v>
      </c>
      <c r="D10" s="30"/>
      <c r="E10" s="13">
        <v>7</v>
      </c>
      <c r="F10" s="14" t="s">
        <v>42</v>
      </c>
      <c r="G10" s="36" t="s">
        <v>51</v>
      </c>
      <c r="H10" s="21" t="e">
        <f t="shared" si="0"/>
        <v>#VALUE!</v>
      </c>
      <c r="I10" s="20" t="s">
        <v>51</v>
      </c>
    </row>
    <row r="11" spans="1:9" ht="27.75" customHeight="1">
      <c r="A11" s="31"/>
      <c r="B11" s="13" t="s">
        <v>26</v>
      </c>
      <c r="C11" s="13" t="s">
        <v>30</v>
      </c>
      <c r="D11" s="30"/>
      <c r="E11" s="13">
        <v>10</v>
      </c>
      <c r="F11" s="14" t="s">
        <v>42</v>
      </c>
      <c r="G11" s="36" t="s">
        <v>51</v>
      </c>
      <c r="H11" s="21" t="e">
        <f t="shared" si="0"/>
        <v>#VALUE!</v>
      </c>
      <c r="I11" s="20" t="s">
        <v>51</v>
      </c>
    </row>
    <row r="12" spans="1:9" ht="27.75" customHeight="1">
      <c r="A12" s="31"/>
      <c r="B12" s="13" t="s">
        <v>27</v>
      </c>
      <c r="C12" s="13" t="s">
        <v>31</v>
      </c>
      <c r="D12" s="30"/>
      <c r="E12" s="13">
        <v>2</v>
      </c>
      <c r="F12" s="14" t="s">
        <v>42</v>
      </c>
      <c r="G12" s="36" t="s">
        <v>51</v>
      </c>
      <c r="H12" s="21" t="e">
        <f t="shared" si="0"/>
        <v>#VALUE!</v>
      </c>
      <c r="I12" s="20" t="s">
        <v>51</v>
      </c>
    </row>
    <row r="13" spans="1:9" ht="27.75" customHeight="1">
      <c r="A13" s="12" t="s">
        <v>22</v>
      </c>
      <c r="B13" s="12" t="s">
        <v>32</v>
      </c>
      <c r="C13" s="15" t="s">
        <v>33</v>
      </c>
      <c r="D13" s="16" t="s">
        <v>10</v>
      </c>
      <c r="E13" s="16">
        <v>2</v>
      </c>
      <c r="F13" s="14" t="s">
        <v>42</v>
      </c>
      <c r="G13" s="36" t="s">
        <v>51</v>
      </c>
      <c r="H13" s="21" t="e">
        <f t="shared" si="0"/>
        <v>#VALUE!</v>
      </c>
      <c r="I13" s="20" t="s">
        <v>51</v>
      </c>
    </row>
    <row r="14" spans="1:9" ht="27.75" customHeight="1">
      <c r="A14" s="12" t="s">
        <v>23</v>
      </c>
      <c r="B14" s="12" t="s">
        <v>34</v>
      </c>
      <c r="C14" s="15" t="s">
        <v>35</v>
      </c>
      <c r="D14" s="16" t="s">
        <v>10</v>
      </c>
      <c r="E14" s="16">
        <v>2</v>
      </c>
      <c r="F14" s="14" t="s">
        <v>42</v>
      </c>
      <c r="G14" s="36" t="s">
        <v>51</v>
      </c>
      <c r="H14" s="21" t="e">
        <f t="shared" si="0"/>
        <v>#VALUE!</v>
      </c>
      <c r="I14" s="20" t="s">
        <v>51</v>
      </c>
    </row>
    <row r="15" spans="1:9" s="5" customFormat="1" ht="27.75" customHeight="1">
      <c r="A15" s="9" t="s">
        <v>13</v>
      </c>
      <c r="B15" s="17" t="s">
        <v>17</v>
      </c>
      <c r="C15" s="9" t="s">
        <v>43</v>
      </c>
      <c r="D15" s="18" t="s">
        <v>44</v>
      </c>
      <c r="E15" s="16">
        <v>2</v>
      </c>
      <c r="F15" s="19" t="s">
        <v>42</v>
      </c>
      <c r="G15" s="36" t="s">
        <v>51</v>
      </c>
      <c r="H15" s="21" t="e">
        <f t="shared" si="0"/>
        <v>#VALUE!</v>
      </c>
      <c r="I15" s="20" t="s">
        <v>51</v>
      </c>
    </row>
    <row r="16" spans="1:8" s="4" customFormat="1" ht="27.75" customHeight="1">
      <c r="A16" s="3"/>
      <c r="B16" s="25" t="s">
        <v>55</v>
      </c>
      <c r="C16" s="25"/>
      <c r="D16" s="25"/>
      <c r="E16" s="25"/>
      <c r="F16" s="25"/>
      <c r="G16" s="25"/>
      <c r="H16" s="23" t="e">
        <f>SUM(H2:H15)</f>
        <v>#VALUE!</v>
      </c>
    </row>
    <row r="18" spans="1:9" ht="27.75" customHeight="1">
      <c r="A18" s="21" t="s">
        <v>53</v>
      </c>
      <c r="B18" s="29" t="s">
        <v>52</v>
      </c>
      <c r="C18" s="29"/>
      <c r="D18" s="29"/>
      <c r="E18" s="22">
        <v>1</v>
      </c>
      <c r="F18" s="21" t="s">
        <v>54</v>
      </c>
      <c r="G18" s="36" t="s">
        <v>51</v>
      </c>
      <c r="H18" s="21" t="e">
        <f>E18*G18</f>
        <v>#VALUE!</v>
      </c>
      <c r="I18" s="20" t="s">
        <v>51</v>
      </c>
    </row>
    <row r="20" spans="1:7" ht="27.75" customHeight="1">
      <c r="A20" s="26" t="s">
        <v>60</v>
      </c>
      <c r="B20" s="27"/>
      <c r="C20" s="27"/>
      <c r="D20" s="27"/>
      <c r="E20" s="27"/>
      <c r="F20" s="28"/>
      <c r="G20" s="24" t="e">
        <f>G18+H16</f>
        <v>#VALUE!</v>
      </c>
    </row>
    <row r="21" spans="1:7" ht="27.75" customHeight="1">
      <c r="A21" s="26" t="s">
        <v>61</v>
      </c>
      <c r="B21" s="27"/>
      <c r="C21" s="27"/>
      <c r="D21" s="27"/>
      <c r="E21" s="27"/>
      <c r="F21" s="28"/>
      <c r="G21" s="24" t="e">
        <f>AVERAGE(I10,I11,I12,I13,I14,I15,I18)</f>
        <v>#DIV/0!</v>
      </c>
    </row>
    <row r="23" spans="1:7" ht="27.75" customHeight="1">
      <c r="A23" s="32" t="s">
        <v>58</v>
      </c>
      <c r="B23" s="33"/>
      <c r="C23" s="33"/>
      <c r="D23" s="34"/>
      <c r="E23" s="35">
        <v>1</v>
      </c>
      <c r="F23" s="21" t="s">
        <v>54</v>
      </c>
      <c r="G23" s="37" t="s">
        <v>51</v>
      </c>
    </row>
    <row r="24" spans="1:7" ht="27.75" customHeight="1">
      <c r="A24" s="32" t="s">
        <v>59</v>
      </c>
      <c r="B24" s="33"/>
      <c r="C24" s="33"/>
      <c r="D24" s="33"/>
      <c r="E24" s="33"/>
      <c r="F24" s="34"/>
      <c r="G24" s="38" t="s">
        <v>51</v>
      </c>
    </row>
  </sheetData>
  <sheetProtection/>
  <mergeCells count="12">
    <mergeCell ref="A23:D23"/>
    <mergeCell ref="A24:F24"/>
    <mergeCell ref="B16:G16"/>
    <mergeCell ref="A20:F20"/>
    <mergeCell ref="B18:D18"/>
    <mergeCell ref="A21:F21"/>
    <mergeCell ref="B4:B5"/>
    <mergeCell ref="A4:A5"/>
    <mergeCell ref="B6:B7"/>
    <mergeCell ref="A6:A7"/>
    <mergeCell ref="D9:D12"/>
    <mergeCell ref="A9:A12"/>
  </mergeCells>
  <printOptions/>
  <pageMargins left="0.24" right="0.2" top="0.75" bottom="0.75" header="0.3" footer="0.3"/>
  <pageSetup fitToHeight="1" fitToWidth="1" horizontalDpi="600" verticalDpi="600" orientation="portrait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Alstom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PESSIA Alessandro</dc:creator>
  <cp:keywords/>
  <dc:description/>
  <cp:lastModifiedBy>Kiesewetterová Lucie, Ing.</cp:lastModifiedBy>
  <cp:lastPrinted>2023-03-23T10:56:53Z</cp:lastPrinted>
  <dcterms:created xsi:type="dcterms:W3CDTF">2013-05-08T07:23:24Z</dcterms:created>
  <dcterms:modified xsi:type="dcterms:W3CDTF">2023-10-20T07:01:22Z</dcterms:modified>
  <cp:category/>
  <cp:version/>
  <cp:contentType/>
  <cp:contentStatus/>
</cp:coreProperties>
</file>