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práca\DNS\Autá do 3,5t\02_Automobily typu sedan pre MŽP SR\"/>
    </mc:Choice>
  </mc:AlternateContent>
  <bookViews>
    <workbookView xWindow="0" yWindow="495" windowWidth="25815" windowHeight="15525" tabRatio="924" activeTab="1"/>
  </bookViews>
  <sheets>
    <sheet name="Stručný opis PZ" sheetId="11" r:id="rId1"/>
    <sheet name="Automobil_špecifikácia " sheetId="24" r:id="rId2"/>
    <sheet name="Zoznam doplnkov " sheetId="19" r:id="rId3"/>
    <sheet name="VRZ_zostava2_spec" sheetId="25" r:id="rId4"/>
    <sheet name="štruktúrovaný rozpočet" sheetId="15" r:id="rId5"/>
    <sheet name="POLEPY" sheetId="6" state="hidden" r:id="rId6"/>
  </sheets>
  <definedNames>
    <definedName name="_xlnm.Print_Area" localSheetId="4">'štruktúrovaný rozpočet'!$A$1:$G$7</definedName>
    <definedName name="_xlnm.Print_Area" localSheetId="3">VRZ_zostava2_spec!$A$1:$C$37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5" l="1"/>
  <c r="G6" i="15"/>
  <c r="E6" i="15"/>
  <c r="G5" i="15"/>
  <c r="E5" i="15"/>
  <c r="G4" i="15"/>
  <c r="E4" i="15"/>
  <c r="G3" i="15"/>
  <c r="G7" i="15" l="1"/>
  <c r="A57" i="24" l="1"/>
  <c r="A58" i="24" s="1"/>
  <c r="A59" i="24" s="1"/>
  <c r="A60" i="24" s="1"/>
  <c r="A61" i="24" s="1"/>
  <c r="A62" i="24" s="1"/>
  <c r="A63" i="24" s="1"/>
  <c r="A64" i="24" s="1"/>
  <c r="A65" i="24" s="1"/>
  <c r="A66" i="24" s="1"/>
  <c r="A67" i="24" s="1"/>
  <c r="A68" i="24" l="1"/>
  <c r="A69" i="24" s="1"/>
  <c r="A70" i="24" s="1"/>
  <c r="A71" i="24" s="1"/>
  <c r="A72" i="24" s="1"/>
  <c r="A73" i="24" s="1"/>
  <c r="A74" i="24" s="1"/>
  <c r="A76" i="24" s="1"/>
  <c r="A77" i="24" s="1"/>
  <c r="A78" i="24" s="1"/>
  <c r="A79" i="24" s="1"/>
  <c r="A81" i="24" s="1"/>
  <c r="A82" i="24" s="1"/>
  <c r="A83" i="24" s="1"/>
  <c r="A84" i="24" l="1"/>
  <c r="A85" i="24" s="1"/>
  <c r="A86" i="24" s="1"/>
  <c r="A87" i="24" s="1"/>
  <c r="A88" i="24" s="1"/>
  <c r="A89" i="24" s="1"/>
  <c r="A90" i="24" s="1"/>
  <c r="A91" i="24" s="1"/>
  <c r="A92" i="24" s="1"/>
  <c r="A93" i="24" s="1"/>
  <c r="A94" i="24" s="1"/>
  <c r="A95" i="24" s="1"/>
  <c r="A96" i="24" s="1"/>
  <c r="A97" i="24" s="1"/>
</calcChain>
</file>

<file path=xl/sharedStrings.xml><?xml version="1.0" encoding="utf-8"?>
<sst xmlns="http://schemas.openxmlformats.org/spreadsheetml/2006/main" count="383" uniqueCount="276">
  <si>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</si>
  <si>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</si>
  <si>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</si>
  <si>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</si>
  <si>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</si>
  <si>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</si>
  <si>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</si>
  <si>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</si>
  <si>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</si>
  <si>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</si>
  <si>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</si>
  <si>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</si>
  <si>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</si>
  <si>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</si>
  <si>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</si>
  <si>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</si>
  <si>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</si>
  <si>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</si>
  <si>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</si>
  <si>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</si>
  <si>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Predné svetlomety do hmly</t>
  </si>
  <si>
    <t>Signalizácia otvorenia dverí</t>
  </si>
  <si>
    <t>Automatické uzamknutie dverí pri rozjazde</t>
  </si>
  <si>
    <t>Elektronický stabilizačný systém</t>
  </si>
  <si>
    <t>Protipreklzový systém s obmedzením výkonu motora</t>
  </si>
  <si>
    <t>Asistent rozjazdu do kopca</t>
  </si>
  <si>
    <t>Asistent udržiavania v jazdnom pruhu</t>
  </si>
  <si>
    <t>požiadavka na predmet zákazky/parameter</t>
  </si>
  <si>
    <t>požadovaná hodnota parametra</t>
  </si>
  <si>
    <t>5 (presne)</t>
  </si>
  <si>
    <t>Druh</t>
  </si>
  <si>
    <t>všeobecné požiadavky</t>
  </si>
  <si>
    <t>požaduje sa</t>
  </si>
  <si>
    <t>Komfort</t>
  </si>
  <si>
    <t>Centrálne zamykanie s dialkovým ovládaním</t>
  </si>
  <si>
    <t>Interiér/sedadlá</t>
  </si>
  <si>
    <t xml:space="preserve">Poťah sedadiel </t>
  </si>
  <si>
    <t>Iná výbava</t>
  </si>
  <si>
    <t>Hmlové svetlo vzadu</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</si>
  <si>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</si>
  <si>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</si>
  <si>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</si>
  <si>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Typ (podľa Nariadenia EP a Rady EÚ 2018/858)</t>
  </si>
  <si>
    <t>počet dverí</t>
  </si>
  <si>
    <t>Palivo</t>
  </si>
  <si>
    <t>Detské poistky zámkov zadných bočných dverí</t>
  </si>
  <si>
    <t>Počet airbagov</t>
  </si>
  <si>
    <t>Trojbodové bezpečnostné pásy na všetkých sedadlách (aj tretie sedadlo vzadu v strede)</t>
  </si>
  <si>
    <t>p.č.</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</si>
  <si>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</si>
  <si>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</si>
  <si>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</si>
  <si>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Grafické znázornenie parametrov a až f</t>
  </si>
  <si>
    <t>Bezpečnosť</t>
  </si>
  <si>
    <t>uchádzač vyplní typ karosérie</t>
  </si>
  <si>
    <t>do tejto bunky uchádzač doplní výrobcu, model, označenie motorizácie a stupňa výbavy ponúkaného automobilu</t>
  </si>
  <si>
    <t>uchádzač vyplní presnú hodnotu parametra ponúkaného riešenia</t>
  </si>
  <si>
    <t>uchádzač vyplní presnú hodnotu parametra ponúkaného riešenia. Pokiaľ výrobca udáva spotrebu v rozptyle, uchádzač uvedenie hodnoty rozptylu</t>
  </si>
  <si>
    <t xml:space="preserve">Objem batožinového priestoru bez sklopených sedadiel meraný od pevnej podlahy batožinového priestoru po vrchný kryt batožinového priestoru metódou podľa ISO3832 (bez priestoru pre umiestnenie rezervy a odkladacích priestorov nachádzajúcich sa pod podlahou) </t>
  </si>
  <si>
    <t>Set polepov na osobný automobil strednej triedy (segment C) - Skupina I.	(označenie príslušnosti vozidla k Policajnému zboru SR) - technická špecifikácia</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</si>
  <si>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</si>
  <si>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</si>
  <si>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</si>
  <si>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</si>
  <si>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</si>
  <si>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</si>
  <si>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</si>
  <si>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</si>
  <si>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</si>
  <si>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</si>
  <si>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</si>
  <si>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biely vysokoreflexný boky</t>
  </si>
  <si>
    <t>Pás biely vysokoreflexný vzadu</t>
  </si>
  <si>
    <t>Pás oranžový fluorescenčný boky</t>
  </si>
  <si>
    <t xml:space="preserve">Pás oranžový fluorescenčný vzadu </t>
  </si>
  <si>
    <t>Nápis rezortného evidenčného čísla vozidla XX XXX čierny strecha</t>
  </si>
  <si>
    <t>Nápis  „POMÁHAŤ A CHRÁNIŤ " biely matný (nereflexný) boky</t>
  </si>
  <si>
    <t>rozmery</t>
  </si>
  <si>
    <t>kruh o priemere min. 24 cm</t>
  </si>
  <si>
    <t>minimálna dĺžka nápisu 76 cm</t>
  </si>
  <si>
    <t>minimálna dĺžka 95 cm</t>
  </si>
  <si>
    <t>minimálna dĺžka 47 cm (ak to kapota umožňuje)</t>
  </si>
  <si>
    <t>minimálna dĺžka 97 cm</t>
  </si>
  <si>
    <t>minimálna dĺžka 49 cm (ak to kapota umožňuje)</t>
  </si>
  <si>
    <t>minimálna dĺžka 20 cm</t>
  </si>
  <si>
    <t>minimálna dĺžka 15 cm</t>
  </si>
  <si>
    <t>výška pásu nesmie mať menej, ako 14 cm</t>
  </si>
  <si>
    <t>výška min. 20 cm
dĺžka - vzdialenosť medzi zadnými svetlami v závislosti od vozidla</t>
  </si>
  <si>
    <t>výška 5,5 cm a minimálna dĺžka pásu je daná šírkou predných a zadných bočných dverí vo výške cca 20 cm od prahu dverí</t>
  </si>
  <si>
    <t>výška 5,5 cm a Celková dĺžka pásu je daná rozdielom šírky plochy zadných (5-tych) dverí a dĺžky oranžového vysokoreflexného fluorescenčného pásu</t>
  </si>
  <si>
    <t>výška 5,5 cm a minimálna dĺžka pásu je daná dĺžkou predných a zadných bočných dverí vo výške cca 15 cm od prahu dverí</t>
  </si>
  <si>
    <t xml:space="preserve">dĺžka pásu je 60 cm so skosením pod uhlom 45° </t>
  </si>
  <si>
    <t>76 x 25 cm</t>
  </si>
  <si>
    <t>9,5 cm x 39 cm</t>
  </si>
  <si>
    <t>množstvo</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</si>
  <si>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</si>
  <si>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</si>
  <si>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</si>
  <si>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</si>
  <si>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</si>
  <si>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</si>
  <si>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reflexný bok" tak, aby tvoril obrys "Nápis POLÍCIA čierny reflexný bok"</t>
  </si>
  <si>
    <t>umiestnený pod "Nápis POLÍCIA čierny vzadu" tak, aby tvoril obrys "Nápis POLÍCIA čierny vzadu"</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</si>
  <si>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</si>
  <si>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</si>
  <si>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</si>
  <si>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</si>
  <si>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boku vozidla vo výške cca 20 cm od prahu dverí v dolnej časti pozdĺž celého vozidla</t>
  </si>
  <si>
    <t>na zadnom nárazníku, pričom stredný diel je vyhradený na zadný
fluorescenčný pás</t>
  </si>
  <si>
    <t>na bočných predných a zadných dverách pod bielym vysoko reflexným pásom</t>
  </si>
  <si>
    <t>na zadnom nárazníku, medzi "Pás biely vysokoreflexný vzadu"</t>
  </si>
  <si>
    <t>v zadnej časti na streche vozidla čitateľný pri pohľade zozadu</t>
  </si>
  <si>
    <t>10 cm od predného lemu predných dverí a 5 cm nad dolnou linkou "Pás zelený boky"</t>
  </si>
  <si>
    <t>materiál</t>
  </si>
  <si>
    <t>fólia pre digitálnu tlač</t>
  </si>
  <si>
    <t>matná fólia</t>
  </si>
  <si>
    <t>reflexná fólia</t>
  </si>
  <si>
    <t>Kontúrovacia vysokoreflexná fólia</t>
  </si>
  <si>
    <t>Kontúrovacia vysokoreflexná, fluorescenčná fólia</t>
  </si>
  <si>
    <t>farba</t>
  </si>
  <si>
    <t>biela</t>
  </si>
  <si>
    <t>čierna matná - RAL 9005</t>
  </si>
  <si>
    <t>čierna reflexná PANTONE Black 6C</t>
  </si>
  <si>
    <t>biela reflexná, PANTONE427C</t>
  </si>
  <si>
    <t>zelená reflexná, PANTONE 3298C</t>
  </si>
  <si>
    <t>biela reflexná Diamond Gráde, PANTONE 429C</t>
  </si>
  <si>
    <t>oranžová reflexná Diamond Gráde PANTONE 137C Fluor</t>
  </si>
  <si>
    <t>biela matná -  RAL 9016</t>
  </si>
  <si>
    <t>typ písma (font)</t>
  </si>
  <si>
    <t>N/A</t>
  </si>
  <si>
    <t>Arial Black</t>
  </si>
  <si>
    <t>Nimbus Sans</t>
  </si>
  <si>
    <t>logotyp</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</si>
  <si>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</si>
  <si>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</si>
  <si>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</si>
  <si>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</si>
  <si>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</si>
  <si>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</si>
  <si>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</si>
  <si>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</si>
  <si>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 xml:space="preserve">V záručnej dobe (v prípade oprávnenej reklamácie) do 72 hodín vykonanie obhliadky vozidla u jeho používateľa vrátane výmeny reklamovanej časti setu. </t>
  </si>
  <si>
    <t>Farebné vyhotovenie služobných cestných vozidiel (ďalej len "vozidlo") s označením príslušnosti k Policajnému zboru Slovenskej republiky musí byť vyhotovené v zmysle schváleného dizajnu vozidla, ktorého návrh posudzuje Odbor akvizícií a inovácií Prezídia Policajného zboru v súlade s interným predpisom Prezídia Policajného zboru.</t>
  </si>
  <si>
    <t>Aplikáciou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aplikcáiou označenia vozidiel príslušnosti k Policajnému zboru nedôjde k strate alebo obmedzeniu záruky na dodávané automobily.</t>
  </si>
  <si>
    <t>Opis predmetu zákazky - úvod</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</si>
  <si>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</si>
  <si>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Názov položky</t>
  </si>
  <si>
    <t>Počet</t>
  </si>
  <si>
    <t>požaduje sa (nepožaduje sa v prípade, ak uchádzač ponúkne automobil, ktorého predné svetlomety svojou konštrukciou, riadením distribúcie svetelného lúča a svojim umiestnením plnohodnotne plnia funkciu predných svetlometov do hmly)</t>
  </si>
  <si>
    <t>Farba automobilu</t>
  </si>
  <si>
    <t>uchádzač vyplní aké voliteľné farby sú k dispozícii</t>
  </si>
  <si>
    <t xml:space="preserve">parameter a - pohodlie vpredu (merané od pedálov)    </t>
  </si>
  <si>
    <t>Min. 100 cm (pri kontrolnom meraní je prípustná odchýlka +- 1 cm) pri prednom sedadle posunutom na doraz vzad</t>
  </si>
  <si>
    <t>parameter b - pohodlie vzadu</t>
  </si>
  <si>
    <t>parameter c - priestor pre hlavu vpredu</t>
  </si>
  <si>
    <t xml:space="preserve">parameter d - priestor pre hlavu vzadu </t>
  </si>
  <si>
    <t xml:space="preserve">Min. 95 cm (pri kontrolnom meraní je prípustná odchýlka +- 1 cm) merané od spojnice sedáku s operadlem v predĺženej línii operadla do stropu (nastavenie sedadiel zodpovedajúce udávanému parametru objemu batožinového priestoru) </t>
  </si>
  <si>
    <t>parameter e - šírka v lakťoch vpredu</t>
  </si>
  <si>
    <t>parameter f - šírka v lakťoch vzadu</t>
  </si>
  <si>
    <t>Motor</t>
  </si>
  <si>
    <t>Emisie CO2 kombinované podľa normy WLTP (g/km)</t>
  </si>
  <si>
    <t>výkon (kW/k)</t>
  </si>
  <si>
    <t xml:space="preserve">Kombinovaná spotreba podľa normy WLTP (l / 100 km) </t>
  </si>
  <si>
    <t>pohon náprav</t>
  </si>
  <si>
    <t>kotúčové brzdy vpradu a vzadu</t>
  </si>
  <si>
    <t>Signalizácia nezapnutia bezpečnostných pásov</t>
  </si>
  <si>
    <t>Denné svietenie svetiel LED</t>
  </si>
  <si>
    <t>Elektrické ovládanie okien vpredu a vzadu</t>
  </si>
  <si>
    <t>Elektricky ovládané s vyhrievané vonkajšie spätné zrkadlá</t>
  </si>
  <si>
    <t>Delené sklopné zadné sedadlá (napr. 60:40, 3:2 a pod.)</t>
  </si>
  <si>
    <t>12V zásuvka v batožinovom priestore</t>
  </si>
  <si>
    <t>Povinná výstroj a výbava stanovená pre daný druh vozidla (v zmysle zákona č. 106/2018 Z.z., resp. vyhlášky č. 134/2018 Z. z.) - homologizovaný prenosný výstražný trojuholník, rezervné koleso min. dojazdové alebo lepiaca sada na opravu defektu, lekárnička)</t>
  </si>
  <si>
    <t>Ručný hasiaci prístroj práškový (2 kg) umiestnený do držiaku v priestore pre vodiča alebo spolujazdca tak aby ním nebolo možné manipulovať osobami sediacimi na zadných sedadlách alebo umiestnený v batožinovom priestore na ľahko dostupnom mieste.</t>
  </si>
  <si>
    <t>všetky automobily musia byť nové, nepoužívané s údajom na počítadle km nie vyšším ako 40 km.</t>
  </si>
  <si>
    <t>Výškovo a pozdĺžne nastaviteľné sedadlo vodiča a spolujazdca</t>
  </si>
  <si>
    <t>Svetelný a dažďový senzor</t>
  </si>
  <si>
    <t>Zatmavnené sklá od B-stĺpika</t>
  </si>
  <si>
    <t>Verejný obstarávateľ požaduje, aby ponúkaný automobil splňal okrem výbavy a špecifikácie stanovenej v tejto výzva na predkladanie ponúk aj minimálny stupeň výbavy dostupnej pre bežného spotrebiteľa v Slovenskej republike.</t>
  </si>
  <si>
    <t>kryt batožinového priestoru (roleta alebo iné riešenie)</t>
  </si>
  <si>
    <t>Doplnkové príslušenstvo</t>
  </si>
  <si>
    <t>Požiadavky</t>
  </si>
  <si>
    <t>2.1</t>
  </si>
  <si>
    <t>zosilňovač</t>
  </si>
  <si>
    <t>zloženie zostavy</t>
  </si>
  <si>
    <t>Doplnkové svetelné výstražné zariadenia</t>
  </si>
  <si>
    <t>všeobecné požiadavky na zostavu</t>
  </si>
  <si>
    <t>vymeniteľnosť náhradných dielov</t>
  </si>
  <si>
    <t>napájanie podľa palubnej siete vozidla</t>
  </si>
  <si>
    <t xml:space="preserve">stabilita parametrov výstražných tónov </t>
  </si>
  <si>
    <t>súlad s predpismi</t>
  </si>
  <si>
    <t>iné požiadavky</t>
  </si>
  <si>
    <t>Výškovo a pozdĺžne nastaviteľný kožený multifunkčný volant</t>
  </si>
  <si>
    <t>Automatická dvojzónová Klimatizácia</t>
  </si>
  <si>
    <t>Tempomat adaptívny</t>
  </si>
  <si>
    <t>Bezdrôtové nabíjanie smartfónu</t>
  </si>
  <si>
    <t>automatická</t>
  </si>
  <si>
    <t xml:space="preserve">min. 2800 mm                   </t>
  </si>
  <si>
    <t xml:space="preserve">Min. 70 cm (pri kontrolnom meraní je prípustná odchýlka +- 1 cm) pri prednom sedadle posunutom na vzdialenosť 100 cm </t>
  </si>
  <si>
    <t>Min. 100 cm (pri kontrolnom meraní je prípustná odchýlka +- 1 cm)  merané od spojnice sedáku s operadlom kolmo k sedáku (sedadlo v nejnižšej možnej polohe)</t>
  </si>
  <si>
    <t>min. 140 cm (pri kontrolnom meraní je prípustná odchýlka +- 1 cm)</t>
  </si>
  <si>
    <t>Sada originálnych gumených rohoží na podlahu a gumená alebo plastová vaňa do batožinového priestoru + sada originálných koberčekov na podlahu tmavej farby</t>
  </si>
  <si>
    <t>Parkovacie senzory vzadu, vpredu a parkovacia kamera s dynamickým navádzaním</t>
  </si>
  <si>
    <t>objem motora ccm</t>
  </si>
  <si>
    <t>min. 1950</t>
  </si>
  <si>
    <t>max. 170 mm</t>
  </si>
  <si>
    <t>Bezkľúčove odomykanie, zamykanie a štartovanie vozidla</t>
  </si>
  <si>
    <t>max. rýchlosť km/h</t>
  </si>
  <si>
    <t>podľa technickej špecifikácie v hárku "VRZ_zostava2_spec" vrátane montáže. Kompatibilné s ponúkanými automobilom</t>
  </si>
  <si>
    <t>skutočná hodnota parametra ponúkaného riešenia (ak nie je uvedené inak uchádzač uvedie slovo "áno" ak ponúkané parameter spĺňa)</t>
  </si>
  <si>
    <t>Elektronika (ovládacia časť s elektronikou) a tlakový reproduktor</t>
  </si>
  <si>
    <t>vhodné pre motorové vozidlá s konštrukčnou rýchlosťou do 250 km/h,</t>
  </si>
  <si>
    <t>Požiadavky na svetelný maják</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</si>
  <si>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</si>
  <si>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</si>
  <si>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</si>
  <si>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</si>
  <si>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</si>
  <si>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Požiadavky na Elektroniku</t>
  </si>
  <si>
    <t>ovládací prepínač a ovládací panel pre ovládanie všetkých funkcií zostavy. Súčasti ovládania a samotné ovládanie VRZ nesmie byť viditeľné. Súčasti ovládania VRZ musia byť umiestnené v interiéri vozidla v dosahu z miesta vodiča a spolujazdca.</t>
  </si>
  <si>
    <t>možnosť nezávislého ovládania predných a zadných výstražných svetiel</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</si>
  <si>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</si>
  <si>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možnosť rýchlej zmeny výstražných tónov (minimálne 2 tónov)</t>
  </si>
  <si>
    <t>blokovanie funkcie výstražných tónov pri nefunkčnom svetelnom výstražnom zariadení</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</si>
  <si>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</si>
  <si>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 xml:space="preserve">min. 520 l                          </t>
  </si>
  <si>
    <t>4 alebo 5</t>
  </si>
  <si>
    <t>min. 200 km/h</t>
  </si>
  <si>
    <t>požaduje sa pohon všetkých štyroch kolies /4x4/</t>
  </si>
  <si>
    <t>zážihový</t>
  </si>
  <si>
    <t>horná hranica údaja max. 200 g/km</t>
  </si>
  <si>
    <t>bezolovnatý benzín oktánové číslo 95</t>
  </si>
  <si>
    <t>horná hranica údaja max. 9 l / 100 km</t>
  </si>
  <si>
    <t>min. 60 l</t>
  </si>
  <si>
    <t>Svetelné a zvukové výstražné zariadenie pre skrytú montáž (zostava 2)</t>
  </si>
  <si>
    <t>požadujeme 1 kus modrej farby</t>
  </si>
  <si>
    <t>LED technológia  so stroboskopickým efektom a čo najvyššou hodnotou efektívnej svietivosti v prípustných hodnotách predpisu EHK č. 65. Homologizácia podľa predpisu EHK č. 65 pre jednu úroveň svietivosti TB1 pri modrej farbe.</t>
  </si>
  <si>
    <t xml:space="preserve">2 kusy nízkeho interiérového výstražného svetla, každé z min. 12 ks LED modrej farby so  so stroboskopickým efektom a maximálnou hodnotou efektívnej svietivosti v zmysle predpisu EHK č. 65 prichytené a umiestnené v najvyššej časti čelného skla s tieniacim krytom zabezpečujúcim uchytenie svetelného zdroja a vyžarovanie svetla v priamom smere a zamedzujúcim prenikaniu svetla do interiéru vozidla. Svetlá musia byť umiestnené v hornej časti skla predného okna, podľa možnosti konštrukcie vozidla. </t>
  </si>
  <si>
    <t>2 kusy priame exteriérové LED-diodové výstražné svetlá skladajúce sa každé z min. 6 ks LED modrej farby so stroboskopickým efektom a maximálnou hodnotou efektívnej svietivosti v zmysle predpisu EHK č. 65, (umiestnenie spresní obstarávateľ podľa typu vozidla – spravidla ide o umiestnenie pred chladičom v prednej maske vozidla)</t>
  </si>
  <si>
    <t xml:space="preserve">2 kusy interiérového výstražného svetla, každé z min. 6 ks LED modrej farby  so stroboskopickým efektom a maximálnou hodnotou efektívnej svietivosti v zmysle predpisu EHK č. 65 umiestnené v najvyššej časti zadného okna vozidla s tieniacim krytom zabezpečujúcim uchytenie svetelného zdroja a vyžarovanie svetla v priamom smere a zamedzujúcim prenikaniu svetla do interiéru vozidla. Svetlá musia byť umiestnené na okrajoch hornej časti skla zadného okna, podľa možnosti konštrukcie vozidla. </t>
  </si>
  <si>
    <t>Tieniace kryty (zabezpečujúce uchytenie svetelného zdroja a zamedzujúce prenikaniu svetla do interiéru vozidla) musia byť interiérových svetiel musia byť na sklách uchytené systémom dual-lock alebo ekvivalentným riešením umiestnenia a montáže. Výška tieniaceho krytu musí mať rozmer na výšku max. 40 mm.</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</si>
  <si>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v lehote podľa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montážny predpis</t>
    </r>
    <r>
      <rPr>
        <sz val="10"/>
        <rFont val="Arial Narrow"/>
        <family val="2"/>
      </rPr>
      <t xml:space="preserve"> zvláštneho zvukového a svetelného výstražného zariadenia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</si>
  <si>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 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</si>
  <si>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aerodynamický tvar s nízkym odporom vzduchu. Výška min. 8 cm a max. 12 cm.</t>
  </si>
  <si>
    <t>Svetelné a zvukové výstražné zariadenie pre skrytú montáž (zostava 2) - technická špecifikácia</t>
  </si>
  <si>
    <t>Predmetom zákazky je dodanie 3 ks vozidiel sedan (liftback).</t>
  </si>
  <si>
    <t>Vyhrievanie predných a zadných sedadiel</t>
  </si>
  <si>
    <t>Rádio s min. 9" displejom a navigačným systémom,  USB vstup, funkcia zrkadlenia smartfonu Android auto aj Apple carplay, Bluetooth pripojenie telefónu, funkcia handfree telefonovania, anténa a repro sústava pre ozvučenie vozidla, dotykový display, mapové podklady Európy na internej pamäti prístroja</t>
  </si>
  <si>
    <t>Nezávislé prídavné kúrenie s diaľkovým ovládaním + ovládanie cez mobilnú aplikáciu</t>
  </si>
  <si>
    <t>Minimálne projektorové predné FULL LED svetlomety s automaticky riadeným svetelným kužeľom (automatická úprava dĺžky a rozloženia svetelného lúča v závislosti od situácie v premávke a vozidiel jazdiacich pred a oproti) a výsuvné integrované ostrekovače svetlometov</t>
  </si>
  <si>
    <t>Alarm s vnútornými senzormi, zálohovou sirénou a senzorom polohy, imobilizér</t>
  </si>
  <si>
    <t>Adaptívny podvozok - nastavenie komfortu tlmenia, min. 3 stupne</t>
  </si>
  <si>
    <t>Automobil typu sedan (cena s položkou - zimná sada diskov)</t>
  </si>
  <si>
    <t xml:space="preserve">AA sedan alebo pripúšťa sa aj liftback </t>
  </si>
  <si>
    <t>Tieniace rolo pre zadné sklo a zadné okná - mechanicky alebo el.ovládané</t>
  </si>
  <si>
    <t>Vnútorné spätné zrkadlo s automatickým zabezpečením proti oslneniu</t>
  </si>
  <si>
    <t xml:space="preserve">min. 190 kW               </t>
  </si>
  <si>
    <t>4 ks originálnych diskov kolies z ľahkých zliatin min. 18" so sadou 4 ks letných pneumatík kompatibilných s automobilom (celoročné pneu nie sú prípustné).</t>
  </si>
  <si>
    <t>Štrukturovaný rozpočet</t>
  </si>
  <si>
    <t>poznámka</t>
  </si>
  <si>
    <r>
      <t xml:space="preserve">jednotková cena v eur </t>
    </r>
    <r>
      <rPr>
        <b/>
        <sz val="10"/>
        <color rgb="FFFF0000"/>
        <rFont val="Arial Narrow"/>
        <family val="2"/>
      </rPr>
      <t>bez DPH</t>
    </r>
  </si>
  <si>
    <r>
      <t xml:space="preserve">Jednotková cena v eur </t>
    </r>
    <r>
      <rPr>
        <b/>
        <sz val="10"/>
        <color rgb="FFFF0000"/>
        <rFont val="Arial Narrow"/>
        <family val="2"/>
      </rPr>
      <t>s DPH</t>
    </r>
  </si>
  <si>
    <r>
      <t>celková cena v eur</t>
    </r>
    <r>
      <rPr>
        <b/>
        <sz val="10"/>
        <color rgb="FFFF0000"/>
        <rFont val="Arial Narrow"/>
        <family val="2"/>
      </rPr>
      <t xml:space="preserve"> s DPH</t>
    </r>
  </si>
  <si>
    <t>Zimná sada diskov</t>
  </si>
  <si>
    <t>Servis</t>
  </si>
  <si>
    <r>
      <t xml:space="preserve">Celková cena za predmet zákazky v eur </t>
    </r>
    <r>
      <rPr>
        <b/>
        <sz val="10"/>
        <color rgb="FFFF0000"/>
        <rFont val="Arial Narrow"/>
        <family val="2"/>
      </rPr>
      <t>s DPH</t>
    </r>
  </si>
  <si>
    <t>Automobil typu sedan pre MŽP</t>
  </si>
  <si>
    <t>cena bez položky "zimná sada diskov"
cena bez položky "Servis"</t>
  </si>
  <si>
    <t>min. predné s vypínateným na strane spolujazdca, bočné vpredu a vzadu,  hlavové vpredu a vzadu a kolenný airbag vodiča</t>
  </si>
  <si>
    <t xml:space="preserve">min. 7-stupňová </t>
  </si>
  <si>
    <t>Servis - pravidelné servisné prehliadky podľa pokynov výrobcu zahŕňajúce servis prevádzkových kvapalín motora, prevodovky, pohonu 4x4 a brzdovej sústavy, vrátane výmeny filtrov min. 5 rokov / min. 150 000 km</t>
  </si>
  <si>
    <t>Automobily musia byť z aktuálneho modelového portfólia výrobcu a nesmú byť vyrobené viac ako 10 mesiacov pred momentom dodania</t>
  </si>
  <si>
    <t>čierna metalická farba</t>
  </si>
  <si>
    <t>Lakťová opierka vpredu (s odkladacím priestorom) a vzadu</t>
  </si>
  <si>
    <t>min. 2x integrovaná zásuvka USB pre dobíjanie elektrických zariadení v priestore medzi vodičom a spolujazdcom min. 2 zásuvky UBS pre zadných pasažierov (dostupné aj po montáži doplnkovej výbavy). Riešenie redukciou nie je prípustné)</t>
  </si>
  <si>
    <t>Set 4 ks originálnych diskov kolies z ľahkých zliatin /farba strieborná alebo odtieň sivej, nie čierne / min. 17" so sadou 4 ks zimných pneumatík vyššej triedy (Continetal, Michelin, Dunlop, Goodyear a pod.) kompatibilných s automobilom (celoročné pneu nie sú prípustné). (ďalej aj ako "zimná sada diskov"). Montáž na vozidle podľa dátumu dodania (15.9. - 30.3. - zimná sada)</t>
  </si>
  <si>
    <t>min. umelá koža alebo koža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</si>
</sst>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4"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1"/>
      <color theme="1"/>
      <name val="Arial Narrow"/>
      <family val="2"/>
    </font>
    <font>
      <sz val="11"/>
      <color rgb="FFFF0000"/>
      <name val="Arial Narrow"/>
      <family val="2"/>
    </font>
    <font>
      <b/>
      <sz val="11"/>
      <color theme="1"/>
      <name val="Calibri"/>
      <family val="2"/>
      <scheme val="minor"/>
    </font>
    <font>
      <sz val="10"/>
      <name val="Arial Narrow"/>
      <family val="2"/>
    </font>
    <font>
      <sz val="10"/>
      <color theme="1"/>
      <name val="Arial Narrow"/>
      <family val="2"/>
      <charset val="238"/>
    </font>
    <font>
      <sz val="10"/>
      <color rgb="FF000000"/>
      <name val="Arial Narrow"/>
      <family val="2"/>
    </font>
    <font>
      <b/>
      <sz val="10"/>
      <name val="Arial Narrow"/>
      <family val="2"/>
    </font>
    <font>
      <b/>
      <sz val="10"/>
      <color rgb="FF000000"/>
      <name val="Arial Narrow"/>
      <family val="2"/>
    </font>
    <font>
      <b/>
      <sz val="10"/>
      <color rgb="FFFF0000"/>
      <name val="Arial Narrow"/>
      <family val="2"/>
    </font>
  </fonts>
  <fills count="7">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D5E404"/>
        <bgColor indexed="64"/>
      </patternFill>
    </fill>
    <fill>
      <patternFill patternType="solid">
        <fgColor theme="0"/>
        <bgColor indexed="64"/>
      </patternFill>
    </fill>
    <fill>
      <patternFill patternType="lightUp">
        <fgColor theme="0" tint="-0.499984740745262"/>
        <bgColor indexed="65"/>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64">
    <xf numFmtId="0" fontId="0" fillId="0" borderId="0" xfId="0"/>
    <xf numFmtId="0" fontId="1" fillId="0" borderId="0" xfId="0" applyFont="1" applyAlignment="1">
      <alignment wrapText="1"/>
    </xf>
    <xf numFmtId="0" fontId="1" fillId="0" borderId="1" xfId="0" applyFont="1" applyBorder="1" applyAlignment="1">
      <alignment vertical="center" wrapText="1"/>
    </xf>
    <xf numFmtId="0" fontId="1" fillId="0" borderId="1" xfId="0" applyFont="1" applyBorder="1" applyAlignment="1">
      <alignment wrapText="1"/>
    </xf>
    <xf numFmtId="0" fontId="1" fillId="0" borderId="1" xfId="0" applyFont="1" applyBorder="1" applyAlignment="1">
      <alignment horizontal="left" wrapText="1"/>
    </xf>
    <xf numFmtId="0" fontId="1" fillId="3" borderId="1" xfId="0" applyFont="1" applyFill="1" applyBorder="1"/>
    <xf numFmtId="0" fontId="3" fillId="3" borderId="2" xfId="0" applyFont="1" applyFill="1" applyBorder="1"/>
    <xf numFmtId="0" fontId="3" fillId="3" borderId="1" xfId="0" applyFont="1" applyFill="1" applyBorder="1"/>
    <xf numFmtId="0" fontId="3" fillId="3" borderId="1" xfId="0" applyFont="1" applyFill="1" applyBorder="1" applyAlignment="1">
      <alignment wrapText="1"/>
    </xf>
    <xf numFmtId="0" fontId="1" fillId="0" borderId="1" xfId="0" applyFont="1" applyBorder="1"/>
    <xf numFmtId="0" fontId="2" fillId="2" borderId="12"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0" xfId="0" applyFont="1" applyAlignment="1">
      <alignment horizontal="center" vertical="center" wrapText="1"/>
    </xf>
    <xf numFmtId="0" fontId="2" fillId="2" borderId="14" xfId="0" applyFont="1" applyFill="1" applyBorder="1" applyAlignment="1">
      <alignment horizontal="center" vertical="center" wrapText="1"/>
    </xf>
    <xf numFmtId="0" fontId="2" fillId="2" borderId="0" xfId="0" applyFont="1" applyFill="1" applyAlignment="1">
      <alignment horizontal="center" vertical="center" wrapText="1"/>
    </xf>
    <xf numFmtId="0" fontId="1" fillId="0" borderId="0" xfId="0" applyFont="1" applyAlignment="1">
      <alignment horizontal="center" vertical="center" wrapText="1"/>
    </xf>
    <xf numFmtId="0" fontId="2" fillId="2" borderId="19" xfId="0" applyFont="1" applyFill="1" applyBorder="1" applyAlignment="1">
      <alignment horizontal="center" vertical="center" wrapText="1"/>
    </xf>
    <xf numFmtId="0" fontId="1" fillId="0" borderId="9" xfId="0" applyFont="1" applyBorder="1" applyAlignment="1">
      <alignment horizontal="left" vertical="top" wrapText="1"/>
    </xf>
    <xf numFmtId="0" fontId="1" fillId="2" borderId="20" xfId="0" applyFont="1" applyFill="1" applyBorder="1" applyAlignment="1">
      <alignment horizontal="left" vertical="top" wrapText="1"/>
    </xf>
    <xf numFmtId="0" fontId="1" fillId="2" borderId="9" xfId="0" applyFont="1" applyFill="1" applyBorder="1" applyAlignment="1">
      <alignment horizontal="left" vertical="top" wrapText="1"/>
    </xf>
    <xf numFmtId="0" fontId="2" fillId="2" borderId="21" xfId="0" applyFont="1" applyFill="1" applyBorder="1" applyAlignment="1">
      <alignment horizontal="center" vertical="center" wrapText="1"/>
    </xf>
    <xf numFmtId="0" fontId="1" fillId="0" borderId="10" xfId="0" applyFont="1" applyBorder="1" applyAlignment="1">
      <alignment horizontal="left" vertical="top" wrapText="1"/>
    </xf>
    <xf numFmtId="0" fontId="1" fillId="2" borderId="3" xfId="0" applyFont="1" applyFill="1" applyBorder="1" applyAlignment="1">
      <alignment horizontal="left" vertical="top" wrapText="1"/>
    </xf>
    <xf numFmtId="0" fontId="1" fillId="2" borderId="10" xfId="0" applyFont="1" applyFill="1" applyBorder="1" applyAlignment="1">
      <alignment horizontal="left" vertical="top" wrapText="1"/>
    </xf>
    <xf numFmtId="0" fontId="2" fillId="2" borderId="22" xfId="0" applyFont="1" applyFill="1" applyBorder="1" applyAlignment="1">
      <alignment horizontal="center" vertical="center" wrapText="1"/>
    </xf>
    <xf numFmtId="0" fontId="1" fillId="0" borderId="11" xfId="0" applyFont="1" applyBorder="1" applyAlignment="1">
      <alignment horizontal="left" vertical="top" wrapText="1"/>
    </xf>
    <xf numFmtId="0" fontId="1" fillId="2" borderId="23"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0" xfId="0" applyFont="1" applyAlignment="1">
      <alignment vertical="top" wrapText="1"/>
    </xf>
    <xf numFmtId="0" fontId="5" fillId="0" borderId="2" xfId="0" applyFont="1" applyBorder="1" applyAlignment="1">
      <alignment wrapText="1"/>
    </xf>
    <xf numFmtId="0" fontId="5" fillId="0" borderId="1" xfId="0" applyFont="1" applyBorder="1" applyAlignment="1">
      <alignment wrapText="1"/>
    </xf>
    <xf numFmtId="0" fontId="1" fillId="0" borderId="29" xfId="0" applyFont="1" applyBorder="1" applyAlignment="1">
      <alignment vertical="center" wrapText="1"/>
    </xf>
    <xf numFmtId="0" fontId="1" fillId="3" borderId="29" xfId="0" applyFont="1" applyFill="1" applyBorder="1"/>
    <xf numFmtId="0" fontId="1" fillId="0" borderId="2" xfId="0" applyFont="1" applyBorder="1"/>
    <xf numFmtId="0" fontId="3" fillId="3" borderId="29" xfId="0" applyFont="1" applyFill="1" applyBorder="1"/>
    <xf numFmtId="0" fontId="1" fillId="3" borderId="2" xfId="0" applyFont="1" applyFill="1" applyBorder="1"/>
    <xf numFmtId="0" fontId="0" fillId="0" borderId="0" xfId="0" applyAlignment="1">
      <alignment wrapText="1"/>
    </xf>
    <xf numFmtId="0" fontId="4" fillId="2" borderId="13"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1" fillId="0" borderId="1" xfId="0" applyFont="1" applyBorder="1" applyAlignment="1">
      <alignment horizontal="lef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wrapText="1"/>
    </xf>
    <xf numFmtId="0" fontId="1" fillId="0" borderId="2" xfId="0" applyFont="1" applyBorder="1" applyAlignment="1">
      <alignment horizontal="center" vertical="center"/>
    </xf>
    <xf numFmtId="0" fontId="3" fillId="4" borderId="2" xfId="0" applyFont="1" applyFill="1" applyBorder="1" applyAlignment="1">
      <alignment wrapText="1"/>
    </xf>
    <xf numFmtId="0" fontId="1" fillId="0" borderId="1" xfId="0" applyFont="1" applyBorder="1" applyAlignment="1">
      <alignment horizontal="center" vertical="center"/>
    </xf>
    <xf numFmtId="0" fontId="1" fillId="0" borderId="29" xfId="0" applyFont="1" applyBorder="1"/>
    <xf numFmtId="0" fontId="1" fillId="0" borderId="2" xfId="0" applyFont="1" applyBorder="1" applyAlignment="1">
      <alignment vertical="center" wrapText="1"/>
    </xf>
    <xf numFmtId="0" fontId="1" fillId="0" borderId="29" xfId="0" applyFont="1" applyBorder="1" applyAlignment="1">
      <alignment horizontal="left" wrapText="1"/>
    </xf>
    <xf numFmtId="49" fontId="2" fillId="2" borderId="4" xfId="0" applyNumberFormat="1" applyFont="1" applyFill="1" applyBorder="1" applyAlignment="1">
      <alignment horizontal="center" vertical="center" wrapText="1"/>
    </xf>
    <xf numFmtId="1" fontId="2" fillId="2" borderId="5"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64" fontId="2" fillId="2" borderId="6" xfId="0" applyNumberFormat="1" applyFont="1" applyFill="1" applyBorder="1" applyAlignment="1">
      <alignment horizontal="center" vertical="center"/>
    </xf>
    <xf numFmtId="0" fontId="6" fillId="0" borderId="0" xfId="0" applyFont="1" applyAlignment="1">
      <alignment wrapText="1"/>
    </xf>
    <xf numFmtId="0" fontId="1" fillId="0" borderId="2" xfId="0" applyFont="1" applyBorder="1" applyAlignment="1">
      <alignment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9" fontId="9" fillId="0" borderId="1" xfId="0" applyNumberFormat="1" applyFont="1" applyBorder="1" applyAlignment="1">
      <alignment wrapText="1"/>
    </xf>
    <xf numFmtId="0" fontId="1" fillId="0" borderId="1" xfId="0" applyFont="1" applyBorder="1" applyAlignment="1">
      <alignment horizontal="left" vertical="top" wrapText="1"/>
    </xf>
    <xf numFmtId="3" fontId="9"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 fillId="0" borderId="0" xfId="0" applyFont="1"/>
    <xf numFmtId="0" fontId="1" fillId="0" borderId="0" xfId="0" applyFont="1" applyAlignment="1">
      <alignment horizontal="left"/>
    </xf>
    <xf numFmtId="0" fontId="2" fillId="2" borderId="13" xfId="0" applyFont="1" applyFill="1" applyBorder="1" applyAlignment="1">
      <alignment horizontal="center" vertical="center"/>
    </xf>
    <xf numFmtId="0" fontId="1" fillId="0" borderId="0" xfId="0" applyFont="1" applyAlignment="1">
      <alignment horizontal="left" wrapText="1"/>
    </xf>
    <xf numFmtId="0" fontId="1" fillId="0" borderId="19" xfId="0" applyFont="1" applyBorder="1" applyAlignment="1">
      <alignment horizontal="left" wrapText="1"/>
    </xf>
    <xf numFmtId="0" fontId="8" fillId="0" borderId="20" xfId="0" applyFont="1" applyBorder="1" applyAlignment="1">
      <alignment horizontal="left" wrapText="1"/>
    </xf>
    <xf numFmtId="0" fontId="1" fillId="0" borderId="3" xfId="0" applyFont="1" applyBorder="1" applyAlignment="1">
      <alignment horizontal="left" wrapText="1"/>
    </xf>
    <xf numFmtId="0" fontId="1" fillId="0" borderId="9" xfId="0" applyFont="1" applyBorder="1" applyAlignment="1">
      <alignment horizontal="left"/>
    </xf>
    <xf numFmtId="0" fontId="1" fillId="0" borderId="10" xfId="0" applyFont="1" applyBorder="1" applyAlignment="1">
      <alignment horizontal="left"/>
    </xf>
    <xf numFmtId="0" fontId="1" fillId="0" borderId="10" xfId="0" applyFont="1" applyBorder="1" applyAlignment="1">
      <alignment horizontal="left" wrapText="1"/>
    </xf>
    <xf numFmtId="0" fontId="1" fillId="0" borderId="31" xfId="0" applyFont="1" applyBorder="1" applyAlignment="1">
      <alignment horizontal="left" wrapText="1"/>
    </xf>
    <xf numFmtId="49" fontId="9" fillId="0" borderId="0" xfId="0" applyNumberFormat="1" applyFont="1" applyAlignment="1">
      <alignment wrapText="1"/>
    </xf>
    <xf numFmtId="0" fontId="10" fillId="0" borderId="0" xfId="0" applyFont="1" applyAlignment="1">
      <alignment horizontal="left" vertical="center" wrapText="1"/>
    </xf>
    <xf numFmtId="0" fontId="9" fillId="0" borderId="0" xfId="0" applyFont="1" applyAlignment="1">
      <alignment horizontal="left" vertical="center" wrapText="1"/>
    </xf>
    <xf numFmtId="49" fontId="0" fillId="0" borderId="0" xfId="0" applyNumberFormat="1" applyAlignment="1">
      <alignment wrapText="1"/>
    </xf>
    <xf numFmtId="0" fontId="2" fillId="0" borderId="36" xfId="0" applyFont="1" applyBorder="1" applyAlignment="1">
      <alignment horizontal="left"/>
    </xf>
    <xf numFmtId="0" fontId="9" fillId="3" borderId="32" xfId="0" applyFont="1" applyFill="1" applyBorder="1" applyAlignment="1">
      <alignment horizontal="center" vertical="center" wrapText="1"/>
    </xf>
    <xf numFmtId="0" fontId="2" fillId="0" borderId="37" xfId="0" applyFont="1" applyBorder="1" applyAlignment="1">
      <alignment horizontal="left"/>
    </xf>
    <xf numFmtId="0" fontId="9" fillId="3" borderId="38" xfId="0" applyFont="1" applyFill="1" applyBorder="1" applyAlignment="1">
      <alignment horizontal="center" vertical="center" wrapText="1"/>
    </xf>
    <xf numFmtId="0" fontId="2" fillId="0" borderId="39" xfId="0" applyFont="1" applyBorder="1" applyAlignment="1">
      <alignment horizontal="left" wrapText="1"/>
    </xf>
    <xf numFmtId="0" fontId="9" fillId="3" borderId="33" xfId="0" applyFont="1" applyFill="1" applyBorder="1" applyAlignment="1">
      <alignment horizontal="center" vertical="center" wrapText="1"/>
    </xf>
    <xf numFmtId="0" fontId="0" fillId="0" borderId="0" xfId="0" applyAlignment="1">
      <alignment horizontal="center" vertical="center"/>
    </xf>
    <xf numFmtId="0" fontId="0" fillId="3" borderId="32" xfId="0" applyFill="1" applyBorder="1" applyAlignment="1">
      <alignment horizontal="center" vertical="center"/>
    </xf>
    <xf numFmtId="0" fontId="10" fillId="0" borderId="30" xfId="0" applyFont="1" applyBorder="1" applyAlignment="1">
      <alignment horizontal="left" wrapText="1"/>
    </xf>
    <xf numFmtId="0" fontId="0" fillId="3" borderId="33" xfId="0" applyFill="1" applyBorder="1" applyAlignment="1">
      <alignment horizontal="center" vertical="center"/>
    </xf>
    <xf numFmtId="0" fontId="10" fillId="0" borderId="0" xfId="0" applyFont="1" applyAlignment="1">
      <alignment horizontal="left" vertical="top" wrapText="1"/>
    </xf>
    <xf numFmtId="0" fontId="10" fillId="0" borderId="0" xfId="0" applyFont="1" applyAlignment="1">
      <alignment horizontal="left" wrapText="1"/>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10" fillId="0" borderId="3" xfId="0" applyFont="1" applyBorder="1" applyAlignment="1">
      <alignment horizontal="left" wrapText="1"/>
    </xf>
    <xf numFmtId="0" fontId="10" fillId="0" borderId="34" xfId="0" applyFont="1" applyBorder="1" applyAlignment="1">
      <alignment horizontal="left" wrapText="1"/>
    </xf>
    <xf numFmtId="0" fontId="0" fillId="3" borderId="31" xfId="0" applyFill="1" applyBorder="1" applyAlignment="1">
      <alignment horizontal="center" vertical="center"/>
    </xf>
    <xf numFmtId="0" fontId="8" fillId="5" borderId="19" xfId="0" applyFont="1" applyFill="1" applyBorder="1" applyAlignment="1">
      <alignment horizontal="left" vertical="center" wrapText="1"/>
    </xf>
    <xf numFmtId="0" fontId="8" fillId="0" borderId="21" xfId="0" applyFont="1" applyBorder="1" applyAlignment="1">
      <alignment horizontal="left" vertical="center" wrapText="1"/>
    </xf>
    <xf numFmtId="0" fontId="0" fillId="3" borderId="38" xfId="0" applyFill="1" applyBorder="1" applyAlignment="1">
      <alignment horizontal="center" vertical="center"/>
    </xf>
    <xf numFmtId="0" fontId="8" fillId="0" borderId="19" xfId="0" applyFont="1" applyBorder="1" applyAlignment="1">
      <alignment horizontal="left" vertical="center" wrapText="1"/>
    </xf>
    <xf numFmtId="0" fontId="0" fillId="3" borderId="35" xfId="0" applyFill="1" applyBorder="1" applyAlignment="1">
      <alignment horizontal="center" vertical="center"/>
    </xf>
    <xf numFmtId="0" fontId="8" fillId="0" borderId="7" xfId="0" applyFont="1" applyBorder="1" applyAlignment="1">
      <alignment horizontal="left" vertical="center" wrapText="1"/>
    </xf>
    <xf numFmtId="0" fontId="8" fillId="0" borderId="15" xfId="0" applyFont="1" applyBorder="1" applyAlignment="1">
      <alignment horizontal="left" wrapText="1"/>
    </xf>
    <xf numFmtId="0" fontId="0" fillId="3" borderId="6" xfId="0" applyFill="1" applyBorder="1" applyAlignment="1">
      <alignment horizontal="center" vertical="center"/>
    </xf>
    <xf numFmtId="0" fontId="8" fillId="0" borderId="19" xfId="0" applyFont="1" applyBorder="1" applyAlignment="1">
      <alignment horizontal="left" wrapText="1"/>
    </xf>
    <xf numFmtId="0" fontId="1" fillId="0" borderId="21" xfId="0" applyFont="1" applyBorder="1" applyAlignment="1">
      <alignment horizontal="left" wrapText="1"/>
    </xf>
    <xf numFmtId="0" fontId="1" fillId="0" borderId="2" xfId="0" applyFont="1" applyBorder="1" applyAlignment="1">
      <alignment horizontal="left" vertical="center" wrapText="1"/>
    </xf>
    <xf numFmtId="0" fontId="1" fillId="0" borderId="1" xfId="0" applyFont="1" applyBorder="1" applyAlignment="1">
      <alignment horizontal="center" vertical="center" wrapText="1"/>
    </xf>
    <xf numFmtId="0" fontId="1" fillId="6" borderId="1" xfId="0" applyFont="1" applyFill="1" applyBorder="1" applyAlignment="1">
      <alignment horizontal="left" vertical="center" wrapText="1"/>
    </xf>
    <xf numFmtId="1" fontId="1" fillId="0" borderId="1" xfId="0" applyNumberFormat="1" applyFont="1" applyBorder="1" applyAlignment="1">
      <alignment horizontal="center" vertical="center" wrapText="1"/>
    </xf>
    <xf numFmtId="164" fontId="1" fillId="3" borderId="1" xfId="0" applyNumberFormat="1" applyFont="1" applyFill="1" applyBorder="1" applyAlignment="1">
      <alignment horizontal="center" vertical="center" wrapText="1"/>
    </xf>
    <xf numFmtId="0" fontId="8" fillId="0" borderId="1" xfId="0" applyFont="1" applyBorder="1" applyAlignment="1">
      <alignment wrapText="1"/>
    </xf>
    <xf numFmtId="0" fontId="8" fillId="0" borderId="1" xfId="0" applyFont="1" applyBorder="1" applyAlignment="1">
      <alignment vertical="center" wrapText="1"/>
    </xf>
    <xf numFmtId="0" fontId="8" fillId="0" borderId="1" xfId="0" applyFont="1" applyBorder="1"/>
    <xf numFmtId="0" fontId="8" fillId="0" borderId="29" xfId="0" applyFont="1" applyBorder="1"/>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5" xfId="0" applyFont="1" applyFill="1" applyBorder="1" applyAlignment="1">
      <alignment horizontal="center" vertical="center"/>
    </xf>
    <xf numFmtId="0" fontId="1" fillId="0" borderId="1" xfId="0" applyFont="1" applyBorder="1" applyAlignment="1">
      <alignment horizontal="left" vertical="center"/>
    </xf>
    <xf numFmtId="0" fontId="7" fillId="0" borderId="0" xfId="0" applyFont="1" applyAlignment="1">
      <alignment horizont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1" fillId="0" borderId="27" xfId="0" applyFont="1" applyBorder="1" applyAlignment="1">
      <alignment horizontal="left" vertical="top" wrapText="1"/>
    </xf>
    <xf numFmtId="0" fontId="1" fillId="0" borderId="28" xfId="0" applyFont="1" applyBorder="1" applyAlignment="1">
      <alignment horizontal="left" vertical="top" wrapText="1"/>
    </xf>
    <xf numFmtId="0" fontId="1" fillId="0" borderId="18" xfId="0" applyFont="1" applyBorder="1" applyAlignment="1">
      <alignment horizontal="lef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5" xfId="0" applyFont="1" applyFill="1" applyBorder="1" applyAlignment="1">
      <alignment horizontal="left" vertical="top" wrapText="1"/>
    </xf>
    <xf numFmtId="0" fontId="1" fillId="2" borderId="24"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25" xfId="0" applyFont="1" applyFill="1" applyBorder="1" applyAlignment="1">
      <alignment horizontal="left" vertical="top" wrapText="1"/>
    </xf>
    <xf numFmtId="0" fontId="1" fillId="0" borderId="24" xfId="0" applyFont="1" applyBorder="1" applyAlignment="1">
      <alignment horizontal="left" vertical="top" wrapText="1"/>
    </xf>
    <xf numFmtId="0" fontId="1" fillId="0" borderId="17" xfId="0" applyFont="1" applyBorder="1" applyAlignment="1">
      <alignment horizontal="left" vertical="top" wrapText="1"/>
    </xf>
    <xf numFmtId="0" fontId="1" fillId="0" borderId="25" xfId="0" applyFont="1" applyBorder="1" applyAlignment="1">
      <alignment horizontal="left" vertical="top" wrapText="1"/>
    </xf>
    <xf numFmtId="0" fontId="1" fillId="0" borderId="26" xfId="0" applyFont="1" applyBorder="1" applyAlignment="1">
      <alignment horizontal="left" vertical="top" wrapText="1"/>
    </xf>
    <xf numFmtId="0" fontId="1" fillId="0" borderId="0" xfId="0" applyFont="1" applyAlignment="1">
      <alignment horizontal="left" vertical="top" wrapText="1"/>
    </xf>
    <xf numFmtId="0" fontId="1" fillId="0" borderId="16" xfId="0" applyFont="1" applyBorder="1" applyAlignment="1">
      <alignment horizontal="left" vertical="top"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 fillId="0" borderId="16" xfId="0" applyFont="1" applyBorder="1" applyAlignment="1">
      <alignment horizontal="center" wrapText="1"/>
    </xf>
    <xf numFmtId="0" fontId="1" fillId="0" borderId="18" xfId="0" applyFont="1" applyBorder="1" applyAlignment="1">
      <alignment horizontal="center" wrapText="1"/>
    </xf>
    <xf numFmtId="0" fontId="9" fillId="0" borderId="0" xfId="0" applyFont="1"/>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38100</xdr:colOff>
      <xdr:row>14</xdr:row>
      <xdr:rowOff>25400</xdr:rowOff>
    </xdr:from>
    <xdr:to>
      <xdr:col>13</xdr:col>
      <xdr:colOff>374362</xdr:colOff>
      <xdr:row>19</xdr:row>
      <xdr:rowOff>174</xdr:rowOff>
    </xdr:to>
    <xdr:pic>
      <xdr:nvPicPr>
        <xdr:cNvPr id="2" name="obrázek 6">
          <a:extLst>
            <a:ext uri="{FF2B5EF4-FFF2-40B4-BE49-F238E27FC236}">
              <a16:creationId xmlns:a16="http://schemas.microsoft.com/office/drawing/2014/main" id="{81217B1E-D280-6940-A47D-63CDAB1A2C87}"/>
            </a:ext>
          </a:extLst>
        </xdr:cNvPr>
        <xdr:cNvPicPr/>
      </xdr:nvPicPr>
      <xdr:blipFill>
        <a:blip xmlns:r="http://schemas.openxmlformats.org/officeDocument/2006/relationships" r:embed="rId1" cstate="print"/>
        <a:srcRect/>
        <a:stretch>
          <a:fillRect/>
        </a:stretch>
      </xdr:blipFill>
      <xdr:spPr bwMode="auto">
        <a:xfrm>
          <a:off x="10477500" y="4016375"/>
          <a:ext cx="6432261" cy="204169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zoomScale="150" workbookViewId="0">
      <selection activeCell="A4" sqref="A4"/>
    </sheetView>
  </sheetViews>
  <sheetFormatPr defaultColWidth="8.85546875" defaultRowHeight="15" x14ac:dyDescent="0.25"/>
  <cols>
    <col min="1" max="1" width="78.28515625" style="36" customWidth="1"/>
  </cols>
  <sheetData>
    <row r="1" spans="1:1" ht="16.5" thickBot="1" x14ac:dyDescent="0.3">
      <c r="A1" s="37" t="s">
        <v>144</v>
      </c>
    </row>
    <row r="2" spans="1:1" ht="16.5" x14ac:dyDescent="0.3">
      <c r="A2" s="29" t="s">
        <v>244</v>
      </c>
    </row>
    <row r="3" spans="1:1" ht="66" x14ac:dyDescent="0.3">
      <c r="A3" s="30" t="s">
        <v>145</v>
      </c>
    </row>
    <row r="4" spans="1:1" ht="49.5" x14ac:dyDescent="0.3">
      <c r="A4" s="30" t="s">
        <v>177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7"/>
  <sheetViews>
    <sheetView tabSelected="1" topLeftCell="A54" zoomScaleNormal="100" workbookViewId="0">
      <selection activeCell="C76" sqref="C76"/>
    </sheetView>
  </sheetViews>
  <sheetFormatPr defaultColWidth="11.42578125" defaultRowHeight="16.5" x14ac:dyDescent="0.3"/>
  <cols>
    <col min="1" max="1" width="6.42578125" customWidth="1"/>
    <col min="2" max="2" width="39.7109375" customWidth="1"/>
    <col min="3" max="3" width="55" customWidth="1"/>
    <col min="4" max="4" width="44.28515625" customWidth="1"/>
    <col min="5" max="5" width="15.28515625" style="58" customWidth="1"/>
  </cols>
  <sheetData>
    <row r="1" spans="1:13" ht="17.25" thickBot="1" x14ac:dyDescent="0.35">
      <c r="A1" s="120" t="s">
        <v>265</v>
      </c>
      <c r="B1" s="121"/>
      <c r="C1" s="121"/>
      <c r="D1" s="122"/>
    </row>
    <row r="2" spans="1:13" ht="39" thickBot="1" x14ac:dyDescent="0.35">
      <c r="A2" s="38" t="s">
        <v>48</v>
      </c>
      <c r="B2" s="39" t="s">
        <v>27</v>
      </c>
      <c r="C2" s="39" t="s">
        <v>28</v>
      </c>
      <c r="D2" s="42" t="s">
        <v>41</v>
      </c>
    </row>
    <row r="3" spans="1:13" ht="27" x14ac:dyDescent="0.3">
      <c r="A3" s="46">
        <v>1</v>
      </c>
      <c r="B3" s="46" t="s">
        <v>39</v>
      </c>
      <c r="C3" s="46">
        <v>3</v>
      </c>
      <c r="D3" s="47" t="s">
        <v>55</v>
      </c>
    </row>
    <row r="4" spans="1:13" x14ac:dyDescent="0.3">
      <c r="A4" s="48">
        <v>2</v>
      </c>
      <c r="B4" s="123" t="s">
        <v>31</v>
      </c>
      <c r="C4" s="9" t="s">
        <v>49</v>
      </c>
      <c r="D4" s="5"/>
    </row>
    <row r="5" spans="1:13" ht="27" x14ac:dyDescent="0.3">
      <c r="A5" s="48">
        <v>3</v>
      </c>
      <c r="B5" s="123"/>
      <c r="C5" s="3" t="s">
        <v>173</v>
      </c>
      <c r="D5" s="5"/>
    </row>
    <row r="6" spans="1:13" ht="27" x14ac:dyDescent="0.3">
      <c r="A6" s="46">
        <v>4</v>
      </c>
      <c r="B6" s="123"/>
      <c r="C6" s="113" t="s">
        <v>270</v>
      </c>
      <c r="D6" s="5"/>
    </row>
    <row r="7" spans="1:13" ht="25.5" x14ac:dyDescent="0.3">
      <c r="A7" s="48">
        <v>5</v>
      </c>
      <c r="B7" s="123"/>
      <c r="C7" s="2" t="s">
        <v>50</v>
      </c>
      <c r="D7" s="5"/>
    </row>
    <row r="8" spans="1:13" ht="25.5" x14ac:dyDescent="0.3">
      <c r="A8" s="48">
        <v>6</v>
      </c>
      <c r="B8" s="123"/>
      <c r="C8" s="2" t="s">
        <v>51</v>
      </c>
      <c r="D8" s="5"/>
    </row>
    <row r="9" spans="1:13" ht="26.25" thickBot="1" x14ac:dyDescent="0.35">
      <c r="A9" s="46">
        <v>7</v>
      </c>
      <c r="B9" s="123"/>
      <c r="C9" s="2" t="s">
        <v>13</v>
      </c>
      <c r="D9" s="5"/>
    </row>
    <row r="10" spans="1:13" ht="17.25" thickBot="1" x14ac:dyDescent="0.35">
      <c r="A10" s="117" t="s">
        <v>0</v>
      </c>
      <c r="B10" s="118"/>
      <c r="C10" s="118"/>
      <c r="D10" s="119"/>
    </row>
    <row r="11" spans="1:13" x14ac:dyDescent="0.3">
      <c r="A11" s="46">
        <v>8</v>
      </c>
      <c r="B11" s="33" t="s">
        <v>42</v>
      </c>
      <c r="C11" s="59" t="s">
        <v>252</v>
      </c>
      <c r="D11" s="6" t="s">
        <v>54</v>
      </c>
    </row>
    <row r="12" spans="1:13" x14ac:dyDescent="0.3">
      <c r="A12" s="48">
        <v>9</v>
      </c>
      <c r="B12" s="9" t="s">
        <v>43</v>
      </c>
      <c r="C12" s="4" t="s">
        <v>225</v>
      </c>
      <c r="D12" s="7"/>
    </row>
    <row r="13" spans="1:13" x14ac:dyDescent="0.3">
      <c r="A13" s="46">
        <v>10</v>
      </c>
      <c r="B13" s="9" t="s">
        <v>40</v>
      </c>
      <c r="C13" s="3" t="s">
        <v>29</v>
      </c>
      <c r="D13" s="5"/>
      <c r="F13" s="124" t="s">
        <v>52</v>
      </c>
      <c r="G13" s="124"/>
      <c r="H13" s="124"/>
      <c r="I13" s="124"/>
      <c r="J13" s="124"/>
      <c r="K13" s="124"/>
      <c r="L13" s="124"/>
      <c r="M13" s="124"/>
    </row>
    <row r="14" spans="1:13" x14ac:dyDescent="0.3">
      <c r="A14" s="48">
        <v>11</v>
      </c>
      <c r="B14" s="9" t="s">
        <v>149</v>
      </c>
      <c r="C14" s="113" t="s">
        <v>271</v>
      </c>
      <c r="D14" s="7" t="s">
        <v>150</v>
      </c>
    </row>
    <row r="15" spans="1:13" x14ac:dyDescent="0.3">
      <c r="A15" s="46">
        <v>12</v>
      </c>
      <c r="B15" s="9" t="s">
        <v>1</v>
      </c>
      <c r="C15" s="9" t="s">
        <v>196</v>
      </c>
      <c r="D15" s="7" t="s">
        <v>56</v>
      </c>
    </row>
    <row r="16" spans="1:13" ht="27" x14ac:dyDescent="0.3">
      <c r="A16" s="48">
        <v>13</v>
      </c>
      <c r="B16" s="9" t="s">
        <v>151</v>
      </c>
      <c r="C16" s="3" t="s">
        <v>152</v>
      </c>
      <c r="D16" s="7" t="s">
        <v>56</v>
      </c>
    </row>
    <row r="17" spans="1:4" ht="27" x14ac:dyDescent="0.3">
      <c r="A17" s="46">
        <v>14</v>
      </c>
      <c r="B17" s="9" t="s">
        <v>153</v>
      </c>
      <c r="C17" s="3" t="s">
        <v>197</v>
      </c>
      <c r="D17" s="7" t="s">
        <v>56</v>
      </c>
    </row>
    <row r="18" spans="1:4" ht="39.75" x14ac:dyDescent="0.3">
      <c r="A18" s="48">
        <v>15</v>
      </c>
      <c r="B18" s="9" t="s">
        <v>154</v>
      </c>
      <c r="C18" s="3" t="s">
        <v>198</v>
      </c>
      <c r="D18" s="7" t="s">
        <v>56</v>
      </c>
    </row>
    <row r="19" spans="1:4" ht="52.5" x14ac:dyDescent="0.3">
      <c r="A19" s="46">
        <v>16</v>
      </c>
      <c r="B19" s="9" t="s">
        <v>155</v>
      </c>
      <c r="C19" s="3" t="s">
        <v>156</v>
      </c>
      <c r="D19" s="7" t="s">
        <v>56</v>
      </c>
    </row>
    <row r="20" spans="1:4" x14ac:dyDescent="0.3">
      <c r="A20" s="48">
        <v>17</v>
      </c>
      <c r="B20" s="9" t="s">
        <v>157</v>
      </c>
      <c r="C20" s="3" t="s">
        <v>199</v>
      </c>
      <c r="D20" s="7" t="s">
        <v>56</v>
      </c>
    </row>
    <row r="21" spans="1:4" x14ac:dyDescent="0.3">
      <c r="A21" s="46">
        <v>18</v>
      </c>
      <c r="B21" s="9" t="s">
        <v>158</v>
      </c>
      <c r="C21" s="3" t="s">
        <v>199</v>
      </c>
      <c r="D21" s="7" t="s">
        <v>56</v>
      </c>
    </row>
    <row r="22" spans="1:4" x14ac:dyDescent="0.3">
      <c r="A22" s="48">
        <v>19</v>
      </c>
      <c r="B22" s="9" t="s">
        <v>2</v>
      </c>
      <c r="C22" s="9" t="s">
        <v>204</v>
      </c>
      <c r="D22" s="7" t="s">
        <v>56</v>
      </c>
    </row>
    <row r="23" spans="1:4" ht="77.25" thickBot="1" x14ac:dyDescent="0.35">
      <c r="A23" s="46">
        <v>20</v>
      </c>
      <c r="B23" s="2" t="s">
        <v>58</v>
      </c>
      <c r="C23" s="49" t="s">
        <v>224</v>
      </c>
      <c r="D23" s="34" t="s">
        <v>56</v>
      </c>
    </row>
    <row r="24" spans="1:4" ht="17.25" thickBot="1" x14ac:dyDescent="0.35">
      <c r="A24" s="117" t="s">
        <v>159</v>
      </c>
      <c r="B24" s="118"/>
      <c r="C24" s="118"/>
      <c r="D24" s="119"/>
    </row>
    <row r="25" spans="1:4" x14ac:dyDescent="0.3">
      <c r="A25" s="46">
        <v>21</v>
      </c>
      <c r="B25" s="33" t="s">
        <v>30</v>
      </c>
      <c r="C25" s="59" t="s">
        <v>228</v>
      </c>
      <c r="D25" s="35"/>
    </row>
    <row r="26" spans="1:4" x14ac:dyDescent="0.3">
      <c r="A26" s="46">
        <v>22</v>
      </c>
      <c r="B26" s="9" t="s">
        <v>44</v>
      </c>
      <c r="C26" s="3" t="s">
        <v>230</v>
      </c>
      <c r="D26" s="5"/>
    </row>
    <row r="27" spans="1:4" x14ac:dyDescent="0.3">
      <c r="A27" s="46">
        <v>23</v>
      </c>
      <c r="B27" s="9" t="s">
        <v>4</v>
      </c>
      <c r="C27" s="9" t="s">
        <v>7</v>
      </c>
      <c r="D27" s="5"/>
    </row>
    <row r="28" spans="1:4" x14ac:dyDescent="0.3">
      <c r="A28" s="46">
        <v>24</v>
      </c>
      <c r="B28" s="9" t="s">
        <v>160</v>
      </c>
      <c r="C28" s="9" t="s">
        <v>229</v>
      </c>
      <c r="D28" s="7" t="s">
        <v>56</v>
      </c>
    </row>
    <row r="29" spans="1:4" x14ac:dyDescent="0.3">
      <c r="A29" s="46">
        <v>25</v>
      </c>
      <c r="B29" s="9" t="s">
        <v>161</v>
      </c>
      <c r="C29" s="115" t="s">
        <v>255</v>
      </c>
      <c r="D29" s="7" t="s">
        <v>56</v>
      </c>
    </row>
    <row r="30" spans="1:4" x14ac:dyDescent="0.3">
      <c r="A30" s="46">
        <v>26</v>
      </c>
      <c r="B30" s="9" t="s">
        <v>202</v>
      </c>
      <c r="C30" s="9" t="s">
        <v>203</v>
      </c>
      <c r="D30" s="7"/>
    </row>
    <row r="31" spans="1:4" x14ac:dyDescent="0.3">
      <c r="A31" s="46">
        <v>27</v>
      </c>
      <c r="B31" s="9" t="s">
        <v>206</v>
      </c>
      <c r="C31" s="9" t="s">
        <v>226</v>
      </c>
      <c r="D31" s="7"/>
    </row>
    <row r="32" spans="1:4" ht="39.75" x14ac:dyDescent="0.3">
      <c r="A32" s="46">
        <v>28</v>
      </c>
      <c r="B32" s="9" t="s">
        <v>162</v>
      </c>
      <c r="C32" s="9" t="s">
        <v>231</v>
      </c>
      <c r="D32" s="8" t="s">
        <v>57</v>
      </c>
    </row>
    <row r="33" spans="1:4" x14ac:dyDescent="0.3">
      <c r="A33" s="46">
        <v>29</v>
      </c>
      <c r="B33" s="9" t="s">
        <v>3</v>
      </c>
      <c r="C33" s="9" t="s">
        <v>232</v>
      </c>
      <c r="D33" s="7" t="s">
        <v>56</v>
      </c>
    </row>
    <row r="34" spans="1:4" x14ac:dyDescent="0.3">
      <c r="A34" s="46">
        <v>30</v>
      </c>
      <c r="B34" s="9" t="s">
        <v>163</v>
      </c>
      <c r="C34" s="9" t="s">
        <v>227</v>
      </c>
      <c r="D34" s="7"/>
    </row>
    <row r="35" spans="1:4" x14ac:dyDescent="0.3">
      <c r="A35" s="46">
        <v>31</v>
      </c>
      <c r="B35" s="9" t="s">
        <v>5</v>
      </c>
      <c r="C35" s="9" t="s">
        <v>195</v>
      </c>
      <c r="D35" s="7" t="s">
        <v>56</v>
      </c>
    </row>
    <row r="36" spans="1:4" ht="17.25" thickBot="1" x14ac:dyDescent="0.35">
      <c r="A36" s="46">
        <v>32</v>
      </c>
      <c r="B36" s="49" t="s">
        <v>6</v>
      </c>
      <c r="C36" s="116" t="s">
        <v>268</v>
      </c>
      <c r="D36" s="34" t="s">
        <v>56</v>
      </c>
    </row>
    <row r="37" spans="1:4" ht="17.25" thickBot="1" x14ac:dyDescent="0.35">
      <c r="A37" s="117" t="s">
        <v>53</v>
      </c>
      <c r="B37" s="118"/>
      <c r="C37" s="118"/>
      <c r="D37" s="119"/>
    </row>
    <row r="38" spans="1:4" x14ac:dyDescent="0.3">
      <c r="A38" s="46">
        <v>33</v>
      </c>
      <c r="B38" s="50" t="s">
        <v>15</v>
      </c>
      <c r="C38" s="33" t="s">
        <v>32</v>
      </c>
      <c r="D38" s="35"/>
    </row>
    <row r="39" spans="1:4" x14ac:dyDescent="0.3">
      <c r="A39" s="48">
        <v>34</v>
      </c>
      <c r="B39" s="2" t="s">
        <v>24</v>
      </c>
      <c r="C39" s="9" t="s">
        <v>32</v>
      </c>
      <c r="D39" s="5"/>
    </row>
    <row r="40" spans="1:4" x14ac:dyDescent="0.3">
      <c r="A40" s="46">
        <v>35</v>
      </c>
      <c r="B40" s="2" t="s">
        <v>23</v>
      </c>
      <c r="C40" s="9" t="s">
        <v>32</v>
      </c>
      <c r="D40" s="5"/>
    </row>
    <row r="41" spans="1:4" x14ac:dyDescent="0.3">
      <c r="A41" s="48">
        <v>36</v>
      </c>
      <c r="B41" s="2" t="s">
        <v>164</v>
      </c>
      <c r="C41" s="9" t="s">
        <v>32</v>
      </c>
      <c r="D41" s="5"/>
    </row>
    <row r="42" spans="1:4" x14ac:dyDescent="0.3">
      <c r="A42" s="46">
        <v>37</v>
      </c>
      <c r="B42" s="2" t="s">
        <v>16</v>
      </c>
      <c r="C42" s="9" t="s">
        <v>32</v>
      </c>
      <c r="D42" s="5"/>
    </row>
    <row r="43" spans="1:4" x14ac:dyDescent="0.3">
      <c r="A43" s="48">
        <v>38</v>
      </c>
      <c r="B43" s="2" t="s">
        <v>25</v>
      </c>
      <c r="C43" s="9" t="s">
        <v>32</v>
      </c>
      <c r="D43" s="5"/>
    </row>
    <row r="44" spans="1:4" x14ac:dyDescent="0.3">
      <c r="A44" s="46">
        <v>39</v>
      </c>
      <c r="B44" s="2" t="s">
        <v>26</v>
      </c>
      <c r="C44" s="9" t="s">
        <v>32</v>
      </c>
      <c r="D44" s="5"/>
    </row>
    <row r="45" spans="1:4" ht="27" x14ac:dyDescent="0.3">
      <c r="A45" s="48">
        <v>40</v>
      </c>
      <c r="B45" s="2" t="s">
        <v>46</v>
      </c>
      <c r="C45" s="113" t="s">
        <v>267</v>
      </c>
      <c r="D45" s="7" t="s">
        <v>56</v>
      </c>
    </row>
    <row r="46" spans="1:4" ht="25.5" x14ac:dyDescent="0.3">
      <c r="A46" s="46">
        <v>41</v>
      </c>
      <c r="B46" s="2" t="s">
        <v>47</v>
      </c>
      <c r="C46" s="9" t="s">
        <v>32</v>
      </c>
      <c r="D46" s="5"/>
    </row>
    <row r="47" spans="1:4" ht="25.5" x14ac:dyDescent="0.3">
      <c r="A47" s="48">
        <v>42</v>
      </c>
      <c r="B47" s="2" t="s">
        <v>10</v>
      </c>
      <c r="C47" s="9" t="s">
        <v>32</v>
      </c>
      <c r="D47" s="5"/>
    </row>
    <row r="48" spans="1:4" x14ac:dyDescent="0.3">
      <c r="A48" s="46">
        <v>43</v>
      </c>
      <c r="B48" s="2" t="s">
        <v>165</v>
      </c>
      <c r="C48" s="9" t="s">
        <v>32</v>
      </c>
      <c r="D48" s="5"/>
    </row>
    <row r="49" spans="1:4" ht="63.75" x14ac:dyDescent="0.3">
      <c r="A49" s="48">
        <v>44</v>
      </c>
      <c r="B49" s="2" t="s">
        <v>248</v>
      </c>
      <c r="C49" s="9" t="s">
        <v>32</v>
      </c>
      <c r="D49" s="5"/>
    </row>
    <row r="50" spans="1:4" x14ac:dyDescent="0.3">
      <c r="A50" s="46">
        <v>45</v>
      </c>
      <c r="B50" s="2" t="s">
        <v>166</v>
      </c>
      <c r="C50" s="9" t="s">
        <v>32</v>
      </c>
      <c r="D50" s="5"/>
    </row>
    <row r="51" spans="1:4" ht="52.5" x14ac:dyDescent="0.3">
      <c r="A51" s="48">
        <v>46</v>
      </c>
      <c r="B51" s="2" t="s">
        <v>20</v>
      </c>
      <c r="C51" s="3" t="s">
        <v>148</v>
      </c>
      <c r="D51" s="5"/>
    </row>
    <row r="52" spans="1:4" x14ac:dyDescent="0.3">
      <c r="A52" s="46">
        <v>47</v>
      </c>
      <c r="B52" s="2" t="s">
        <v>175</v>
      </c>
      <c r="C52" s="9" t="s">
        <v>32</v>
      </c>
      <c r="D52" s="5"/>
    </row>
    <row r="53" spans="1:4" x14ac:dyDescent="0.3">
      <c r="A53" s="48">
        <v>48</v>
      </c>
      <c r="B53" s="2" t="s">
        <v>17</v>
      </c>
      <c r="C53" s="9" t="s">
        <v>32</v>
      </c>
      <c r="D53" s="5"/>
    </row>
    <row r="54" spans="1:4" x14ac:dyDescent="0.3">
      <c r="A54" s="46">
        <v>49</v>
      </c>
      <c r="B54" s="4" t="s">
        <v>38</v>
      </c>
      <c r="C54" s="9" t="s">
        <v>32</v>
      </c>
      <c r="D54" s="5"/>
    </row>
    <row r="55" spans="1:4" ht="27.75" thickBot="1" x14ac:dyDescent="0.35">
      <c r="A55" s="48">
        <v>50</v>
      </c>
      <c r="B55" s="51" t="s">
        <v>249</v>
      </c>
      <c r="C55" s="9" t="s">
        <v>32</v>
      </c>
      <c r="D55" s="32"/>
    </row>
    <row r="56" spans="1:4" ht="17.25" thickBot="1" x14ac:dyDescent="0.35">
      <c r="A56" s="117" t="s">
        <v>33</v>
      </c>
      <c r="B56" s="118"/>
      <c r="C56" s="118"/>
      <c r="D56" s="119"/>
    </row>
    <row r="57" spans="1:4" x14ac:dyDescent="0.3">
      <c r="A57" s="46">
        <f>A55+1</f>
        <v>51</v>
      </c>
      <c r="B57" s="50" t="s">
        <v>14</v>
      </c>
      <c r="C57" s="33" t="s">
        <v>32</v>
      </c>
      <c r="D57" s="35"/>
    </row>
    <row r="58" spans="1:4" ht="25.5" x14ac:dyDescent="0.3">
      <c r="A58" s="46">
        <f>A57+1</f>
        <v>52</v>
      </c>
      <c r="B58" s="2" t="s">
        <v>191</v>
      </c>
      <c r="C58" s="9" t="s">
        <v>32</v>
      </c>
      <c r="D58" s="5"/>
    </row>
    <row r="59" spans="1:4" ht="25.5" x14ac:dyDescent="0.3">
      <c r="A59" s="46">
        <f t="shared" ref="A59:A74" si="0">A58+1</f>
        <v>53</v>
      </c>
      <c r="B59" s="2" t="s">
        <v>174</v>
      </c>
      <c r="C59" s="9" t="s">
        <v>32</v>
      </c>
      <c r="D59" s="5"/>
    </row>
    <row r="60" spans="1:4" ht="25.5" x14ac:dyDescent="0.3">
      <c r="A60" s="46">
        <f t="shared" si="0"/>
        <v>54</v>
      </c>
      <c r="B60" s="114" t="s">
        <v>272</v>
      </c>
      <c r="C60" s="9" t="s">
        <v>32</v>
      </c>
      <c r="D60" s="5"/>
    </row>
    <row r="61" spans="1:4" x14ac:dyDescent="0.3">
      <c r="A61" s="46">
        <f t="shared" si="0"/>
        <v>55</v>
      </c>
      <c r="B61" s="2" t="s">
        <v>34</v>
      </c>
      <c r="C61" s="9" t="s">
        <v>32</v>
      </c>
      <c r="D61" s="5"/>
    </row>
    <row r="62" spans="1:4" x14ac:dyDescent="0.3">
      <c r="A62" s="46">
        <f t="shared" si="0"/>
        <v>56</v>
      </c>
      <c r="B62" s="2" t="s">
        <v>193</v>
      </c>
      <c r="C62" s="9" t="s">
        <v>32</v>
      </c>
      <c r="D62" s="5"/>
    </row>
    <row r="63" spans="1:4" x14ac:dyDescent="0.3">
      <c r="A63" s="46">
        <f t="shared" si="0"/>
        <v>57</v>
      </c>
      <c r="B63" s="2" t="s">
        <v>167</v>
      </c>
      <c r="C63" s="9" t="s">
        <v>32</v>
      </c>
      <c r="D63" s="5"/>
    </row>
    <row r="64" spans="1:4" ht="25.5" x14ac:dyDescent="0.3">
      <c r="A64" s="46">
        <f t="shared" si="0"/>
        <v>58</v>
      </c>
      <c r="B64" s="2" t="s">
        <v>205</v>
      </c>
      <c r="C64" s="9"/>
      <c r="D64" s="5"/>
    </row>
    <row r="65" spans="1:13" x14ac:dyDescent="0.3">
      <c r="A65" s="46">
        <f t="shared" si="0"/>
        <v>59</v>
      </c>
      <c r="B65" s="2" t="s">
        <v>19</v>
      </c>
      <c r="C65" s="9" t="s">
        <v>32</v>
      </c>
      <c r="D65" s="5"/>
    </row>
    <row r="66" spans="1:13" x14ac:dyDescent="0.3">
      <c r="A66" s="46">
        <f t="shared" si="0"/>
        <v>60</v>
      </c>
      <c r="B66" s="2" t="s">
        <v>192</v>
      </c>
      <c r="C66" s="9" t="s">
        <v>32</v>
      </c>
      <c r="D66" s="5"/>
    </row>
    <row r="67" spans="1:13" ht="25.5" x14ac:dyDescent="0.3">
      <c r="A67" s="46">
        <f t="shared" si="0"/>
        <v>61</v>
      </c>
      <c r="B67" s="2" t="s">
        <v>254</v>
      </c>
      <c r="C67" s="9" t="s">
        <v>32</v>
      </c>
      <c r="D67" s="5"/>
    </row>
    <row r="68" spans="1:13" s="58" customFormat="1" ht="25.5" x14ac:dyDescent="0.3">
      <c r="A68" s="46">
        <f t="shared" si="0"/>
        <v>62</v>
      </c>
      <c r="B68" s="2" t="s">
        <v>168</v>
      </c>
      <c r="C68" s="9" t="s">
        <v>32</v>
      </c>
      <c r="D68" s="5"/>
      <c r="F68"/>
      <c r="G68"/>
      <c r="H68"/>
      <c r="I68"/>
      <c r="J68"/>
      <c r="K68"/>
      <c r="L68"/>
      <c r="M68"/>
    </row>
    <row r="69" spans="1:13" s="58" customFormat="1" x14ac:dyDescent="0.3">
      <c r="A69" s="46">
        <f t="shared" si="0"/>
        <v>63</v>
      </c>
      <c r="B69" s="2" t="s">
        <v>194</v>
      </c>
      <c r="C69" s="9"/>
      <c r="D69" s="5"/>
      <c r="F69"/>
      <c r="G69"/>
      <c r="H69"/>
      <c r="I69"/>
      <c r="J69"/>
      <c r="K69"/>
      <c r="L69"/>
      <c r="M69"/>
    </row>
    <row r="70" spans="1:13" s="58" customFormat="1" x14ac:dyDescent="0.3">
      <c r="A70" s="46">
        <f t="shared" si="0"/>
        <v>64</v>
      </c>
      <c r="B70" s="2" t="s">
        <v>45</v>
      </c>
      <c r="C70" s="9" t="s">
        <v>32</v>
      </c>
      <c r="D70" s="5"/>
      <c r="F70"/>
      <c r="G70"/>
      <c r="H70"/>
      <c r="I70"/>
      <c r="J70"/>
      <c r="K70"/>
      <c r="L70"/>
      <c r="M70"/>
    </row>
    <row r="71" spans="1:13" s="58" customFormat="1" x14ac:dyDescent="0.3">
      <c r="A71" s="46">
        <f t="shared" si="0"/>
        <v>65</v>
      </c>
      <c r="B71" s="2" t="s">
        <v>21</v>
      </c>
      <c r="C71" s="9" t="s">
        <v>32</v>
      </c>
      <c r="D71" s="5"/>
      <c r="F71"/>
      <c r="G71"/>
      <c r="H71"/>
      <c r="I71"/>
      <c r="J71"/>
      <c r="K71"/>
      <c r="L71"/>
      <c r="M71"/>
    </row>
    <row r="72" spans="1:13" s="58" customFormat="1" x14ac:dyDescent="0.3">
      <c r="A72" s="46">
        <f t="shared" si="0"/>
        <v>66</v>
      </c>
      <c r="B72" s="2" t="s">
        <v>22</v>
      </c>
      <c r="C72" s="9" t="s">
        <v>32</v>
      </c>
      <c r="D72" s="5"/>
      <c r="F72"/>
      <c r="G72"/>
      <c r="H72"/>
      <c r="I72"/>
      <c r="J72"/>
      <c r="K72"/>
      <c r="L72"/>
      <c r="M72"/>
    </row>
    <row r="73" spans="1:13" s="58" customFormat="1" ht="23.25" customHeight="1" x14ac:dyDescent="0.3">
      <c r="A73" s="46">
        <f t="shared" si="0"/>
        <v>67</v>
      </c>
      <c r="B73" s="31" t="s">
        <v>250</v>
      </c>
      <c r="C73" s="9" t="s">
        <v>32</v>
      </c>
      <c r="D73" s="32"/>
      <c r="F73"/>
      <c r="G73"/>
      <c r="H73"/>
      <c r="I73"/>
      <c r="J73"/>
      <c r="K73"/>
      <c r="L73"/>
      <c r="M73"/>
    </row>
    <row r="74" spans="1:13" s="58" customFormat="1" ht="26.25" thickBot="1" x14ac:dyDescent="0.35">
      <c r="A74" s="46">
        <f t="shared" si="0"/>
        <v>68</v>
      </c>
      <c r="B74" s="31" t="s">
        <v>201</v>
      </c>
      <c r="C74" s="49" t="s">
        <v>32</v>
      </c>
      <c r="D74" s="32"/>
      <c r="F74"/>
      <c r="G74"/>
      <c r="H74"/>
      <c r="I74"/>
      <c r="J74"/>
      <c r="K74"/>
      <c r="L74"/>
      <c r="M74"/>
    </row>
    <row r="75" spans="1:13" s="58" customFormat="1" ht="17.25" thickBot="1" x14ac:dyDescent="0.35">
      <c r="A75" s="117" t="s">
        <v>35</v>
      </c>
      <c r="B75" s="118"/>
      <c r="C75" s="118"/>
      <c r="D75" s="119"/>
      <c r="F75"/>
      <c r="G75"/>
      <c r="H75"/>
      <c r="I75"/>
      <c r="J75"/>
      <c r="K75"/>
      <c r="L75"/>
      <c r="M75"/>
    </row>
    <row r="76" spans="1:13" s="58" customFormat="1" x14ac:dyDescent="0.3">
      <c r="A76" s="46">
        <f>A74+1</f>
        <v>69</v>
      </c>
      <c r="B76" s="50" t="s">
        <v>36</v>
      </c>
      <c r="C76" s="163" t="s">
        <v>275</v>
      </c>
      <c r="D76" s="35"/>
      <c r="F76"/>
      <c r="G76"/>
      <c r="H76"/>
      <c r="I76"/>
      <c r="J76"/>
      <c r="K76"/>
      <c r="L76"/>
      <c r="M76"/>
    </row>
    <row r="77" spans="1:13" s="58" customFormat="1" ht="25.5" x14ac:dyDescent="0.3">
      <c r="A77" s="48">
        <f>A76+1</f>
        <v>70</v>
      </c>
      <c r="B77" s="2" t="s">
        <v>18</v>
      </c>
      <c r="C77" s="9" t="s">
        <v>32</v>
      </c>
      <c r="D77" s="5"/>
      <c r="F77"/>
      <c r="G77"/>
      <c r="H77"/>
      <c r="I77"/>
      <c r="J77"/>
      <c r="K77"/>
      <c r="L77"/>
      <c r="M77"/>
    </row>
    <row r="78" spans="1:13" s="58" customFormat="1" ht="25.5" x14ac:dyDescent="0.3">
      <c r="A78" s="48">
        <f t="shared" ref="A78:A79" si="1">A77+1</f>
        <v>71</v>
      </c>
      <c r="B78" s="2" t="s">
        <v>169</v>
      </c>
      <c r="C78" s="9" t="s">
        <v>32</v>
      </c>
      <c r="D78" s="5"/>
      <c r="F78"/>
      <c r="G78"/>
      <c r="H78"/>
      <c r="I78"/>
      <c r="J78"/>
      <c r="K78"/>
      <c r="L78"/>
      <c r="M78"/>
    </row>
    <row r="79" spans="1:13" s="58" customFormat="1" ht="17.25" thickBot="1" x14ac:dyDescent="0.35">
      <c r="A79" s="48">
        <f t="shared" si="1"/>
        <v>72</v>
      </c>
      <c r="B79" s="31" t="s">
        <v>245</v>
      </c>
      <c r="C79" s="49" t="s">
        <v>32</v>
      </c>
      <c r="D79" s="32"/>
      <c r="F79"/>
      <c r="G79"/>
      <c r="H79"/>
      <c r="I79"/>
      <c r="J79"/>
      <c r="K79"/>
      <c r="L79"/>
      <c r="M79"/>
    </row>
    <row r="80" spans="1:13" s="58" customFormat="1" ht="17.25" thickBot="1" x14ac:dyDescent="0.35">
      <c r="A80" s="117" t="s">
        <v>37</v>
      </c>
      <c r="B80" s="118"/>
      <c r="C80" s="118"/>
      <c r="D80" s="119"/>
      <c r="F80"/>
      <c r="G80"/>
      <c r="H80"/>
      <c r="I80"/>
      <c r="J80"/>
      <c r="K80"/>
      <c r="L80"/>
      <c r="M80"/>
    </row>
    <row r="81" spans="1:13" s="58" customFormat="1" ht="63.75" x14ac:dyDescent="0.3">
      <c r="A81" s="48">
        <f>A79+1</f>
        <v>73</v>
      </c>
      <c r="B81" s="114" t="s">
        <v>273</v>
      </c>
      <c r="C81" s="9" t="s">
        <v>32</v>
      </c>
      <c r="D81" s="5"/>
      <c r="F81"/>
      <c r="G81"/>
      <c r="H81"/>
      <c r="I81"/>
      <c r="J81"/>
      <c r="K81"/>
      <c r="L81"/>
      <c r="M81"/>
    </row>
    <row r="82" spans="1:13" s="58" customFormat="1" x14ac:dyDescent="0.3">
      <c r="A82" s="48">
        <f>A81+1</f>
        <v>74</v>
      </c>
      <c r="B82" s="2" t="s">
        <v>170</v>
      </c>
      <c r="C82" s="9" t="s">
        <v>32</v>
      </c>
      <c r="D82" s="5"/>
      <c r="F82"/>
      <c r="G82"/>
      <c r="H82"/>
      <c r="I82"/>
      <c r="J82"/>
      <c r="K82"/>
      <c r="L82"/>
      <c r="M82"/>
    </row>
    <row r="83" spans="1:13" s="58" customFormat="1" x14ac:dyDescent="0.3">
      <c r="A83" s="48">
        <f t="shared" ref="A83:A97" si="2">A82+1</f>
        <v>75</v>
      </c>
      <c r="B83" s="114" t="s">
        <v>178</v>
      </c>
      <c r="C83" s="115" t="s">
        <v>32</v>
      </c>
      <c r="D83" s="5"/>
      <c r="F83"/>
      <c r="G83"/>
      <c r="H83"/>
      <c r="I83"/>
      <c r="J83"/>
      <c r="K83"/>
      <c r="L83"/>
      <c r="M83"/>
    </row>
    <row r="84" spans="1:13" s="58" customFormat="1" x14ac:dyDescent="0.3">
      <c r="A84" s="48">
        <f t="shared" si="2"/>
        <v>76</v>
      </c>
      <c r="B84" s="2" t="s">
        <v>11</v>
      </c>
      <c r="C84" s="9" t="s">
        <v>32</v>
      </c>
      <c r="D84" s="5"/>
      <c r="F84"/>
      <c r="G84"/>
      <c r="H84"/>
      <c r="I84"/>
      <c r="J84"/>
      <c r="K84"/>
      <c r="L84"/>
      <c r="M84"/>
    </row>
    <row r="85" spans="1:13" s="58" customFormat="1" x14ac:dyDescent="0.3">
      <c r="A85" s="48">
        <f t="shared" si="2"/>
        <v>77</v>
      </c>
      <c r="B85" s="2" t="s">
        <v>12</v>
      </c>
      <c r="C85" s="9" t="s">
        <v>32</v>
      </c>
      <c r="D85" s="5"/>
      <c r="F85"/>
      <c r="G85"/>
      <c r="H85"/>
      <c r="I85"/>
      <c r="J85"/>
      <c r="K85"/>
      <c r="L85"/>
      <c r="M85"/>
    </row>
    <row r="86" spans="1:13" s="58" customFormat="1" ht="76.5" x14ac:dyDescent="0.3">
      <c r="A86" s="48">
        <f t="shared" si="2"/>
        <v>78</v>
      </c>
      <c r="B86" s="2" t="s">
        <v>246</v>
      </c>
      <c r="C86" s="9" t="s">
        <v>32</v>
      </c>
      <c r="D86" s="5"/>
      <c r="F86"/>
      <c r="G86"/>
      <c r="H86"/>
      <c r="I86"/>
      <c r="J86"/>
      <c r="K86"/>
      <c r="L86"/>
      <c r="M86"/>
    </row>
    <row r="87" spans="1:13" s="58" customFormat="1" ht="63.75" x14ac:dyDescent="0.3">
      <c r="A87" s="48">
        <f t="shared" si="2"/>
        <v>79</v>
      </c>
      <c r="B87" s="2" t="s">
        <v>171</v>
      </c>
      <c r="C87" s="9" t="s">
        <v>32</v>
      </c>
      <c r="D87" s="5"/>
      <c r="F87"/>
      <c r="G87"/>
      <c r="H87"/>
      <c r="I87"/>
      <c r="J87"/>
      <c r="K87"/>
      <c r="L87"/>
      <c r="M87"/>
    </row>
    <row r="88" spans="1:13" s="58" customFormat="1" x14ac:dyDescent="0.3">
      <c r="A88" s="48">
        <f t="shared" si="2"/>
        <v>80</v>
      </c>
      <c r="B88" s="2" t="s">
        <v>8</v>
      </c>
      <c r="C88" s="9" t="s">
        <v>32</v>
      </c>
      <c r="D88" s="5"/>
      <c r="F88"/>
      <c r="G88"/>
      <c r="H88"/>
      <c r="I88"/>
      <c r="J88"/>
      <c r="K88"/>
      <c r="L88"/>
      <c r="M88"/>
    </row>
    <row r="89" spans="1:13" s="58" customFormat="1" ht="63.75" x14ac:dyDescent="0.3">
      <c r="A89" s="48">
        <f t="shared" si="2"/>
        <v>81</v>
      </c>
      <c r="B89" s="2" t="s">
        <v>172</v>
      </c>
      <c r="C89" s="9" t="s">
        <v>32</v>
      </c>
      <c r="D89" s="5"/>
      <c r="F89"/>
      <c r="G89"/>
      <c r="H89"/>
      <c r="I89"/>
      <c r="J89"/>
      <c r="K89"/>
      <c r="L89"/>
      <c r="M89"/>
    </row>
    <row r="90" spans="1:13" s="58" customFormat="1" ht="51" x14ac:dyDescent="0.3">
      <c r="A90" s="48">
        <f t="shared" si="2"/>
        <v>82</v>
      </c>
      <c r="B90" s="2" t="s">
        <v>200</v>
      </c>
      <c r="C90" s="9" t="s">
        <v>32</v>
      </c>
      <c r="D90" s="5"/>
      <c r="F90"/>
      <c r="G90"/>
      <c r="H90"/>
      <c r="I90"/>
      <c r="J90"/>
      <c r="K90"/>
      <c r="L90"/>
      <c r="M90"/>
    </row>
    <row r="91" spans="1:13" s="58" customFormat="1" x14ac:dyDescent="0.3">
      <c r="A91" s="48">
        <f t="shared" si="2"/>
        <v>83</v>
      </c>
      <c r="B91" s="2" t="s">
        <v>176</v>
      </c>
      <c r="C91" s="9" t="s">
        <v>32</v>
      </c>
      <c r="D91" s="5"/>
      <c r="F91"/>
      <c r="G91"/>
      <c r="H91"/>
      <c r="I91"/>
      <c r="J91"/>
      <c r="K91"/>
      <c r="L91"/>
      <c r="M91"/>
    </row>
    <row r="92" spans="1:13" s="58" customFormat="1" ht="25.5" x14ac:dyDescent="0.3">
      <c r="A92" s="48">
        <f t="shared" si="2"/>
        <v>84</v>
      </c>
      <c r="B92" s="2" t="s">
        <v>253</v>
      </c>
      <c r="C92" s="9" t="s">
        <v>32</v>
      </c>
      <c r="D92" s="5"/>
      <c r="F92"/>
      <c r="G92"/>
      <c r="H92"/>
      <c r="I92"/>
      <c r="J92"/>
      <c r="K92"/>
      <c r="L92"/>
      <c r="M92"/>
    </row>
    <row r="93" spans="1:13" s="58" customFormat="1" ht="25.5" x14ac:dyDescent="0.3">
      <c r="A93" s="48">
        <f t="shared" si="2"/>
        <v>85</v>
      </c>
      <c r="B93" s="2" t="s">
        <v>247</v>
      </c>
      <c r="C93" s="9" t="s">
        <v>32</v>
      </c>
      <c r="D93" s="5"/>
      <c r="F93"/>
      <c r="G93"/>
      <c r="H93"/>
      <c r="I93"/>
      <c r="J93"/>
      <c r="K93"/>
      <c r="L93"/>
      <c r="M93"/>
    </row>
    <row r="94" spans="1:13" s="58" customFormat="1" x14ac:dyDescent="0.3">
      <c r="A94" s="48">
        <f t="shared" si="2"/>
        <v>86</v>
      </c>
      <c r="B94" s="2" t="s">
        <v>9</v>
      </c>
      <c r="C94" s="9" t="s">
        <v>32</v>
      </c>
      <c r="D94" s="5"/>
      <c r="F94"/>
      <c r="G94"/>
      <c r="H94"/>
      <c r="I94"/>
      <c r="J94"/>
      <c r="K94"/>
      <c r="L94"/>
      <c r="M94"/>
    </row>
    <row r="95" spans="1:13" s="58" customFormat="1" ht="38.25" x14ac:dyDescent="0.3">
      <c r="A95" s="48">
        <f t="shared" si="2"/>
        <v>87</v>
      </c>
      <c r="B95" s="2" t="s">
        <v>256</v>
      </c>
      <c r="C95" s="9" t="s">
        <v>32</v>
      </c>
      <c r="D95" s="5"/>
      <c r="F95"/>
      <c r="G95"/>
      <c r="H95"/>
      <c r="I95"/>
      <c r="J95"/>
      <c r="K95"/>
      <c r="L95"/>
      <c r="M95"/>
    </row>
    <row r="96" spans="1:13" s="58" customFormat="1" ht="102" x14ac:dyDescent="0.3">
      <c r="A96" s="48">
        <f t="shared" si="2"/>
        <v>88</v>
      </c>
      <c r="B96" s="114" t="s">
        <v>274</v>
      </c>
      <c r="C96" s="9" t="s">
        <v>32</v>
      </c>
      <c r="D96" s="5"/>
      <c r="F96"/>
      <c r="G96"/>
      <c r="H96"/>
      <c r="I96"/>
      <c r="J96"/>
      <c r="K96"/>
      <c r="L96"/>
      <c r="M96"/>
    </row>
    <row r="97" spans="1:4" ht="51" x14ac:dyDescent="0.3">
      <c r="A97" s="48">
        <f t="shared" si="2"/>
        <v>89</v>
      </c>
      <c r="B97" s="114" t="s">
        <v>269</v>
      </c>
      <c r="C97" s="9" t="s">
        <v>32</v>
      </c>
      <c r="D97" s="5"/>
    </row>
  </sheetData>
  <mergeCells count="9">
    <mergeCell ref="A80:D80"/>
    <mergeCell ref="A1:D1"/>
    <mergeCell ref="B4:B9"/>
    <mergeCell ref="A10:D10"/>
    <mergeCell ref="F13:M13"/>
    <mergeCell ref="A24:D24"/>
    <mergeCell ref="A37:D37"/>
    <mergeCell ref="A56:D56"/>
    <mergeCell ref="A75:D75"/>
  </mergeCells>
  <pageMargins left="0.70866141732283472" right="0.70866141732283472" top="0.35433070866141736" bottom="0.35433070866141736" header="0.31496062992125984" footer="0.31496062992125984"/>
  <pageSetup paperSize="8" scale="7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zoomScale="115" workbookViewId="0">
      <selection activeCell="C8" sqref="C8"/>
    </sheetView>
  </sheetViews>
  <sheetFormatPr defaultColWidth="8.85546875" defaultRowHeight="15" x14ac:dyDescent="0.25"/>
  <cols>
    <col min="1" max="1" width="4.42578125" style="80" customWidth="1"/>
    <col min="2" max="2" width="34.42578125" style="36" customWidth="1"/>
    <col min="3" max="3" width="53.28515625" style="36" customWidth="1"/>
    <col min="4" max="4" width="6.28515625" style="36" customWidth="1"/>
    <col min="5" max="5" width="14.42578125" style="36" customWidth="1"/>
    <col min="6" max="6" width="16.140625" style="36" customWidth="1"/>
    <col min="7" max="8" width="15.140625" style="36" customWidth="1"/>
  </cols>
  <sheetData>
    <row r="1" spans="1:4" ht="16.5" thickBot="1" x14ac:dyDescent="0.3">
      <c r="A1" s="125" t="s">
        <v>179</v>
      </c>
      <c r="B1" s="126"/>
      <c r="C1" s="126"/>
      <c r="D1" s="127"/>
    </row>
    <row r="2" spans="1:4" x14ac:dyDescent="0.25">
      <c r="A2" s="60" t="s">
        <v>48</v>
      </c>
      <c r="B2" s="61" t="s">
        <v>146</v>
      </c>
      <c r="C2" s="61" t="s">
        <v>180</v>
      </c>
      <c r="D2" s="61" t="s">
        <v>147</v>
      </c>
    </row>
    <row r="3" spans="1:4" ht="25.5" x14ac:dyDescent="0.25">
      <c r="A3" s="62" t="s">
        <v>181</v>
      </c>
      <c r="B3" s="65" t="s">
        <v>233</v>
      </c>
      <c r="C3" s="63" t="s">
        <v>207</v>
      </c>
      <c r="D3" s="64">
        <v>3</v>
      </c>
    </row>
    <row r="4" spans="1:4" x14ac:dyDescent="0.25">
      <c r="A4" s="36"/>
    </row>
    <row r="5" spans="1:4" x14ac:dyDescent="0.25">
      <c r="A5" s="77"/>
      <c r="B5" s="78"/>
      <c r="C5" s="79"/>
      <c r="D5" s="78"/>
    </row>
  </sheetData>
  <mergeCells count="1">
    <mergeCell ref="A1:D1"/>
  </mergeCells>
  <pageMargins left="0.11811023622047245" right="0.11811023622047245"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5"/>
  <sheetViews>
    <sheetView zoomScale="125" workbookViewId="0">
      <selection sqref="A1:C37"/>
    </sheetView>
  </sheetViews>
  <sheetFormatPr defaultColWidth="11.42578125" defaultRowHeight="15" x14ac:dyDescent="0.25"/>
  <cols>
    <col min="1" max="1" width="18.85546875" customWidth="1"/>
    <col min="2" max="2" width="100.42578125" customWidth="1"/>
    <col min="3" max="3" width="33" customWidth="1"/>
  </cols>
  <sheetData>
    <row r="1" spans="1:3" ht="16.5" thickBot="1" x14ac:dyDescent="0.3">
      <c r="A1" s="120" t="s">
        <v>243</v>
      </c>
      <c r="B1" s="121"/>
      <c r="C1" s="122"/>
    </row>
    <row r="2" spans="1:3" ht="77.25" customHeight="1" thickBot="1" x14ac:dyDescent="0.3">
      <c r="A2" s="66"/>
      <c r="B2" s="69"/>
      <c r="C2" s="10" t="s">
        <v>208</v>
      </c>
    </row>
    <row r="3" spans="1:3" x14ac:dyDescent="0.25">
      <c r="A3" s="128" t="s">
        <v>183</v>
      </c>
      <c r="B3" s="81" t="s">
        <v>251</v>
      </c>
      <c r="C3" s="82"/>
    </row>
    <row r="4" spans="1:3" x14ac:dyDescent="0.25">
      <c r="A4" s="129"/>
      <c r="B4" s="83" t="s">
        <v>184</v>
      </c>
      <c r="C4" s="84"/>
    </row>
    <row r="5" spans="1:3" ht="15.75" thickBot="1" x14ac:dyDescent="0.3">
      <c r="A5" s="130"/>
      <c r="B5" s="85" t="s">
        <v>209</v>
      </c>
      <c r="C5" s="86"/>
    </row>
    <row r="6" spans="1:3" ht="15.75" thickBot="1" x14ac:dyDescent="0.3">
      <c r="A6" s="66"/>
      <c r="B6" s="69"/>
      <c r="C6" s="87"/>
    </row>
    <row r="7" spans="1:3" x14ac:dyDescent="0.25">
      <c r="A7" s="131" t="s">
        <v>185</v>
      </c>
      <c r="B7" s="70" t="s">
        <v>210</v>
      </c>
      <c r="C7" s="88"/>
    </row>
    <row r="8" spans="1:3" ht="15.75" thickBot="1" x14ac:dyDescent="0.3">
      <c r="A8" s="132"/>
      <c r="B8" s="89" t="s">
        <v>186</v>
      </c>
      <c r="C8" s="90"/>
    </row>
    <row r="9" spans="1:3" ht="15.75" thickBot="1" x14ac:dyDescent="0.3">
      <c r="A9" s="91"/>
      <c r="B9" s="92"/>
      <c r="C9" s="87"/>
    </row>
    <row r="10" spans="1:3" x14ac:dyDescent="0.25">
      <c r="A10" s="133" t="s">
        <v>211</v>
      </c>
      <c r="B10" s="71" t="s">
        <v>234</v>
      </c>
      <c r="C10" s="93"/>
    </row>
    <row r="11" spans="1:3" x14ac:dyDescent="0.25">
      <c r="A11" s="134"/>
      <c r="B11" s="72" t="s">
        <v>242</v>
      </c>
      <c r="C11" s="94"/>
    </row>
    <row r="12" spans="1:3" x14ac:dyDescent="0.25">
      <c r="A12" s="134"/>
      <c r="B12" s="95" t="s">
        <v>212</v>
      </c>
      <c r="C12" s="94"/>
    </row>
    <row r="13" spans="1:3" ht="26.25" x14ac:dyDescent="0.25">
      <c r="A13" s="134"/>
      <c r="B13" s="72" t="s">
        <v>235</v>
      </c>
      <c r="C13" s="94"/>
    </row>
    <row r="14" spans="1:3" ht="39" x14ac:dyDescent="0.25">
      <c r="A14" s="134"/>
      <c r="B14" s="95" t="s">
        <v>213</v>
      </c>
      <c r="C14" s="94"/>
    </row>
    <row r="15" spans="1:3" x14ac:dyDescent="0.25">
      <c r="A15" s="134"/>
      <c r="B15" s="72" t="s">
        <v>214</v>
      </c>
      <c r="C15" s="94"/>
    </row>
    <row r="16" spans="1:3" ht="15.75" thickBot="1" x14ac:dyDescent="0.3">
      <c r="A16" s="135"/>
      <c r="B16" s="96" t="s">
        <v>215</v>
      </c>
      <c r="C16" s="97"/>
    </row>
    <row r="17" spans="1:3" ht="15.75" thickBot="1" x14ac:dyDescent="0.3">
      <c r="A17" s="66"/>
      <c r="B17" s="67"/>
      <c r="C17" s="87"/>
    </row>
    <row r="18" spans="1:3" ht="51" x14ac:dyDescent="0.25">
      <c r="A18" s="131" t="s">
        <v>216</v>
      </c>
      <c r="B18" s="98" t="s">
        <v>236</v>
      </c>
      <c r="C18" s="88"/>
    </row>
    <row r="19" spans="1:3" ht="39" thickBot="1" x14ac:dyDescent="0.3">
      <c r="A19" s="136"/>
      <c r="B19" s="99" t="s">
        <v>237</v>
      </c>
      <c r="C19" s="100"/>
    </row>
    <row r="20" spans="1:3" ht="51.75" thickBot="1" x14ac:dyDescent="0.3">
      <c r="A20" s="137"/>
      <c r="B20" s="101" t="s">
        <v>238</v>
      </c>
      <c r="C20" s="102"/>
    </row>
    <row r="21" spans="1:3" ht="39" thickBot="1" x14ac:dyDescent="0.3">
      <c r="A21" s="132"/>
      <c r="B21" s="103" t="s">
        <v>239</v>
      </c>
      <c r="C21" s="90"/>
    </row>
    <row r="22" spans="1:3" ht="15.75" thickBot="1" x14ac:dyDescent="0.3">
      <c r="A22" s="66"/>
      <c r="B22" s="69"/>
      <c r="C22" s="87"/>
    </row>
    <row r="23" spans="1:3" x14ac:dyDescent="0.25">
      <c r="A23" s="128" t="s">
        <v>217</v>
      </c>
      <c r="B23" s="73" t="s">
        <v>182</v>
      </c>
      <c r="C23" s="88"/>
    </row>
    <row r="24" spans="1:3" ht="26.25" x14ac:dyDescent="0.25">
      <c r="A24" s="129"/>
      <c r="B24" s="75" t="s">
        <v>218</v>
      </c>
      <c r="C24" s="100"/>
    </row>
    <row r="25" spans="1:3" x14ac:dyDescent="0.25">
      <c r="A25" s="129"/>
      <c r="B25" s="74" t="s">
        <v>219</v>
      </c>
      <c r="C25" s="100"/>
    </row>
    <row r="26" spans="1:3" ht="51.75" x14ac:dyDescent="0.25">
      <c r="A26" s="129"/>
      <c r="B26" s="75" t="s">
        <v>220</v>
      </c>
      <c r="C26" s="100"/>
    </row>
    <row r="27" spans="1:3" x14ac:dyDescent="0.25">
      <c r="A27" s="129"/>
      <c r="B27" s="75" t="s">
        <v>187</v>
      </c>
      <c r="C27" s="100"/>
    </row>
    <row r="28" spans="1:3" x14ac:dyDescent="0.25">
      <c r="A28" s="129"/>
      <c r="B28" s="75" t="s">
        <v>221</v>
      </c>
      <c r="C28" s="100"/>
    </row>
    <row r="29" spans="1:3" x14ac:dyDescent="0.25">
      <c r="A29" s="129"/>
      <c r="B29" s="75" t="s">
        <v>188</v>
      </c>
      <c r="C29" s="100"/>
    </row>
    <row r="30" spans="1:3" ht="15.75" thickBot="1" x14ac:dyDescent="0.3">
      <c r="A30" s="130"/>
      <c r="B30" s="76" t="s">
        <v>222</v>
      </c>
      <c r="C30" s="90"/>
    </row>
    <row r="31" spans="1:3" ht="15.75" thickBot="1" x14ac:dyDescent="0.3">
      <c r="A31" s="66"/>
      <c r="B31" s="69"/>
      <c r="C31" s="87"/>
    </row>
    <row r="32" spans="1:3" ht="65.25" thickBot="1" x14ac:dyDescent="0.3">
      <c r="A32" s="68" t="s">
        <v>189</v>
      </c>
      <c r="B32" s="104" t="s">
        <v>223</v>
      </c>
      <c r="C32" s="105"/>
    </row>
    <row r="33" spans="1:3" ht="15.75" thickBot="1" x14ac:dyDescent="0.3">
      <c r="A33" s="66"/>
      <c r="B33" s="69"/>
      <c r="C33" s="87"/>
    </row>
    <row r="34" spans="1:3" ht="90" x14ac:dyDescent="0.25">
      <c r="A34" s="128" t="s">
        <v>190</v>
      </c>
      <c r="B34" s="106" t="s">
        <v>240</v>
      </c>
      <c r="C34" s="88"/>
    </row>
    <row r="35" spans="1:3" ht="51.75" x14ac:dyDescent="0.25">
      <c r="A35" s="129"/>
      <c r="B35" s="107" t="s">
        <v>241</v>
      </c>
      <c r="C35" s="100"/>
    </row>
  </sheetData>
  <mergeCells count="7">
    <mergeCell ref="A23:A30"/>
    <mergeCell ref="A34:A35"/>
    <mergeCell ref="A1:C1"/>
    <mergeCell ref="A3:A5"/>
    <mergeCell ref="A7:A8"/>
    <mergeCell ref="A10:A16"/>
    <mergeCell ref="A18:A21"/>
  </mergeCells>
  <pageMargins left="0.11811023622047245" right="0.11811023622047245" top="0.74803149606299213" bottom="0.74803149606299213" header="0.31496062992125984" footer="0.31496062992125984"/>
  <pageSetup paperSize="9" scale="9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
  <sheetViews>
    <sheetView zoomScale="125" workbookViewId="0">
      <selection sqref="A1:G7"/>
    </sheetView>
  </sheetViews>
  <sheetFormatPr defaultColWidth="11.42578125" defaultRowHeight="15" x14ac:dyDescent="0.25"/>
  <cols>
    <col min="1" max="1" width="6.28515625" customWidth="1"/>
    <col min="2" max="2" width="46.7109375" customWidth="1"/>
    <col min="3" max="3" width="29.42578125" customWidth="1"/>
    <col min="4" max="4" width="9.28515625" customWidth="1"/>
    <col min="5" max="5" width="16.7109375" customWidth="1"/>
    <col min="6" max="6" width="16.42578125" customWidth="1"/>
    <col min="7" max="7" width="17.42578125" customWidth="1"/>
  </cols>
  <sheetData>
    <row r="1" spans="1:7" ht="17.100000000000001" customHeight="1" thickBot="1" x14ac:dyDescent="0.3">
      <c r="A1" s="138" t="s">
        <v>257</v>
      </c>
      <c r="B1" s="139"/>
      <c r="C1" s="139"/>
      <c r="D1" s="139"/>
      <c r="E1" s="139"/>
      <c r="F1" s="139"/>
      <c r="G1" s="140"/>
    </row>
    <row r="2" spans="1:7" ht="26.25" thickBot="1" x14ac:dyDescent="0.3">
      <c r="A2" s="52" t="s">
        <v>48</v>
      </c>
      <c r="B2" s="41" t="s">
        <v>146</v>
      </c>
      <c r="C2" s="41" t="s">
        <v>258</v>
      </c>
      <c r="D2" s="53" t="s">
        <v>147</v>
      </c>
      <c r="E2" s="54" t="s">
        <v>259</v>
      </c>
      <c r="F2" s="54" t="s">
        <v>260</v>
      </c>
      <c r="G2" s="55" t="s">
        <v>261</v>
      </c>
    </row>
    <row r="3" spans="1:7" ht="25.5" x14ac:dyDescent="0.25">
      <c r="A3" s="43">
        <v>1</v>
      </c>
      <c r="B3" s="108" t="s">
        <v>265</v>
      </c>
      <c r="C3" s="108" t="s">
        <v>266</v>
      </c>
      <c r="D3" s="56">
        <v>3</v>
      </c>
      <c r="E3" s="44">
        <f>F3/1.2</f>
        <v>0</v>
      </c>
      <c r="F3" s="45"/>
      <c r="G3" s="44">
        <f>F3*D3</f>
        <v>0</v>
      </c>
    </row>
    <row r="4" spans="1:7" x14ac:dyDescent="0.25">
      <c r="A4" s="109">
        <v>2</v>
      </c>
      <c r="B4" s="2" t="s">
        <v>262</v>
      </c>
      <c r="C4" s="110"/>
      <c r="D4" s="111">
        <v>3</v>
      </c>
      <c r="E4" s="44">
        <f t="shared" ref="E4:E6" si="0">F4/1.2</f>
        <v>0</v>
      </c>
      <c r="F4" s="112"/>
      <c r="G4" s="44">
        <f t="shared" ref="G4:G6" si="1">F4*D4</f>
        <v>0</v>
      </c>
    </row>
    <row r="5" spans="1:7" x14ac:dyDescent="0.25">
      <c r="A5" s="109">
        <v>3</v>
      </c>
      <c r="B5" s="2" t="s">
        <v>263</v>
      </c>
      <c r="C5" s="110"/>
      <c r="D5" s="111">
        <v>3</v>
      </c>
      <c r="E5" s="44">
        <f t="shared" si="0"/>
        <v>0</v>
      </c>
      <c r="F5" s="112"/>
      <c r="G5" s="44">
        <f t="shared" si="1"/>
        <v>0</v>
      </c>
    </row>
    <row r="6" spans="1:7" ht="26.25" thickBot="1" x14ac:dyDescent="0.3">
      <c r="A6" s="109">
        <v>4</v>
      </c>
      <c r="B6" s="40" t="s">
        <v>233</v>
      </c>
      <c r="C6" s="110"/>
      <c r="D6" s="111">
        <v>3</v>
      </c>
      <c r="E6" s="44">
        <f t="shared" si="0"/>
        <v>0</v>
      </c>
      <c r="F6" s="112"/>
      <c r="G6" s="44">
        <f t="shared" si="1"/>
        <v>0</v>
      </c>
    </row>
    <row r="7" spans="1:7" ht="15.75" thickBot="1" x14ac:dyDescent="0.3">
      <c r="A7" s="141" t="s">
        <v>264</v>
      </c>
      <c r="B7" s="142"/>
      <c r="C7" s="142"/>
      <c r="D7" s="142"/>
      <c r="E7" s="142"/>
      <c r="F7" s="142"/>
      <c r="G7" s="57">
        <f>SUM(G3:G6)</f>
        <v>0</v>
      </c>
    </row>
  </sheetData>
  <mergeCells count="2">
    <mergeCell ref="A1:G1"/>
    <mergeCell ref="A7:F7"/>
  </mergeCells>
  <pageMargins left="0.7" right="0.7" top="0.75" bottom="0.75" header="0.3" footer="0.3"/>
  <pageSetup paperSize="9" scale="9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A14" sqref="A14:D14"/>
    </sheetView>
  </sheetViews>
  <sheetFormatPr defaultColWidth="10.85546875" defaultRowHeight="12.75" x14ac:dyDescent="0.2"/>
  <cols>
    <col min="1" max="1" width="27.28515625" style="1" customWidth="1"/>
    <col min="2" max="4" width="16.85546875" style="1" customWidth="1"/>
    <col min="5" max="5" width="20.85546875" style="1" customWidth="1"/>
    <col min="6" max="10" width="16.85546875" style="1" customWidth="1"/>
    <col min="11" max="11" width="20.85546875" style="1" customWidth="1"/>
    <col min="12" max="13" width="16.85546875" style="1" customWidth="1"/>
    <col min="14" max="15" width="20.85546875" style="1" customWidth="1"/>
    <col min="16" max="18" width="16.85546875" style="1" customWidth="1"/>
    <col min="19" max="16384" width="10.85546875" style="1"/>
  </cols>
  <sheetData>
    <row r="1" spans="1:18" ht="56.1" customHeight="1" thickBot="1" x14ac:dyDescent="0.25">
      <c r="A1" s="158" t="s">
        <v>59</v>
      </c>
      <c r="B1" s="159"/>
      <c r="C1" s="159"/>
      <c r="D1" s="159"/>
      <c r="E1" s="160"/>
    </row>
    <row r="2" spans="1:18" customFormat="1" ht="15.95" customHeight="1" x14ac:dyDescent="0.25"/>
    <row r="3" spans="1:18" customFormat="1" ht="15.75" thickBot="1" x14ac:dyDescent="0.3"/>
    <row r="4" spans="1:18" s="12" customFormat="1" ht="21.95" customHeight="1" x14ac:dyDescent="0.25">
      <c r="A4" s="161"/>
      <c r="B4" s="10">
        <v>1</v>
      </c>
      <c r="C4" s="11">
        <v>2</v>
      </c>
      <c r="D4" s="10">
        <v>3</v>
      </c>
      <c r="E4" s="10">
        <v>4</v>
      </c>
      <c r="F4" s="10">
        <v>5</v>
      </c>
      <c r="G4" s="10">
        <v>6</v>
      </c>
      <c r="H4" s="10">
        <v>7</v>
      </c>
      <c r="I4" s="10">
        <v>8</v>
      </c>
      <c r="J4" s="10">
        <v>9</v>
      </c>
      <c r="K4" s="10">
        <v>10</v>
      </c>
      <c r="L4" s="10">
        <v>11</v>
      </c>
      <c r="M4" s="10">
        <v>12</v>
      </c>
      <c r="N4" s="10">
        <v>13</v>
      </c>
      <c r="O4" s="10">
        <v>14</v>
      </c>
      <c r="P4" s="10">
        <v>15</v>
      </c>
      <c r="Q4" s="10">
        <v>16</v>
      </c>
      <c r="R4" s="10">
        <v>17</v>
      </c>
    </row>
    <row r="5" spans="1:18" s="15" customFormat="1" ht="51.75" thickBot="1" x14ac:dyDescent="0.3">
      <c r="A5" s="162"/>
      <c r="B5" s="13" t="s">
        <v>60</v>
      </c>
      <c r="C5" s="14" t="s">
        <v>61</v>
      </c>
      <c r="D5" s="13" t="s">
        <v>62</v>
      </c>
      <c r="E5" s="13" t="s">
        <v>63</v>
      </c>
      <c r="F5" s="13" t="s">
        <v>64</v>
      </c>
      <c r="G5" s="13" t="s">
        <v>65</v>
      </c>
      <c r="H5" s="13" t="s">
        <v>66</v>
      </c>
      <c r="I5" s="13" t="s">
        <v>67</v>
      </c>
      <c r="J5" s="13" t="s">
        <v>68</v>
      </c>
      <c r="K5" s="13" t="s">
        <v>69</v>
      </c>
      <c r="L5" s="13" t="s">
        <v>70</v>
      </c>
      <c r="M5" s="13" t="s">
        <v>71</v>
      </c>
      <c r="N5" s="13" t="s">
        <v>72</v>
      </c>
      <c r="O5" s="13" t="s">
        <v>73</v>
      </c>
      <c r="P5" s="13" t="s">
        <v>74</v>
      </c>
      <c r="Q5" s="13" t="s">
        <v>75</v>
      </c>
      <c r="R5" s="13" t="s">
        <v>76</v>
      </c>
    </row>
    <row r="6" spans="1:18" ht="87" customHeight="1" x14ac:dyDescent="0.2">
      <c r="A6" s="16" t="s">
        <v>77</v>
      </c>
      <c r="B6" s="17" t="s">
        <v>78</v>
      </c>
      <c r="C6" s="18" t="s">
        <v>78</v>
      </c>
      <c r="D6" s="17" t="s">
        <v>79</v>
      </c>
      <c r="E6" s="19" t="s">
        <v>80</v>
      </c>
      <c r="F6" s="17" t="s">
        <v>81</v>
      </c>
      <c r="G6" s="19" t="s">
        <v>82</v>
      </c>
      <c r="H6" s="17" t="s">
        <v>83</v>
      </c>
      <c r="I6" s="19" t="s">
        <v>84</v>
      </c>
      <c r="J6" s="17" t="s">
        <v>85</v>
      </c>
      <c r="K6" s="19" t="s">
        <v>86</v>
      </c>
      <c r="L6" s="17" t="s">
        <v>87</v>
      </c>
      <c r="M6" s="19" t="s">
        <v>88</v>
      </c>
      <c r="N6" s="17" t="s">
        <v>89</v>
      </c>
      <c r="O6" s="19" t="s">
        <v>90</v>
      </c>
      <c r="P6" s="17" t="s">
        <v>91</v>
      </c>
      <c r="Q6" s="19" t="s">
        <v>92</v>
      </c>
      <c r="R6" s="17" t="s">
        <v>93</v>
      </c>
    </row>
    <row r="7" spans="1:18" x14ac:dyDescent="0.2">
      <c r="A7" s="20" t="s">
        <v>94</v>
      </c>
      <c r="B7" s="21">
        <v>1</v>
      </c>
      <c r="C7" s="22">
        <v>2</v>
      </c>
      <c r="D7" s="21">
        <v>1</v>
      </c>
      <c r="E7" s="23">
        <v>2</v>
      </c>
      <c r="F7" s="21">
        <v>1</v>
      </c>
      <c r="G7" s="23">
        <v>2</v>
      </c>
      <c r="H7" s="21">
        <v>1</v>
      </c>
      <c r="I7" s="23">
        <v>2</v>
      </c>
      <c r="J7" s="21">
        <v>1</v>
      </c>
      <c r="K7" s="23">
        <v>2</v>
      </c>
      <c r="L7" s="21">
        <v>1</v>
      </c>
      <c r="M7" s="23">
        <v>2</v>
      </c>
      <c r="N7" s="21">
        <v>1</v>
      </c>
      <c r="O7" s="23">
        <v>2</v>
      </c>
      <c r="P7" s="21">
        <v>1</v>
      </c>
      <c r="Q7" s="23">
        <v>1</v>
      </c>
      <c r="R7" s="21">
        <v>2</v>
      </c>
    </row>
    <row r="8" spans="1:18" ht="76.5" x14ac:dyDescent="0.2">
      <c r="A8" s="20" t="s">
        <v>95</v>
      </c>
      <c r="B8" s="21" t="s">
        <v>96</v>
      </c>
      <c r="C8" s="22" t="s">
        <v>97</v>
      </c>
      <c r="D8" s="21" t="s">
        <v>98</v>
      </c>
      <c r="E8" s="23" t="s">
        <v>99</v>
      </c>
      <c r="F8" s="21" t="s">
        <v>100</v>
      </c>
      <c r="G8" s="23" t="s">
        <v>101</v>
      </c>
      <c r="H8" s="21" t="s">
        <v>102</v>
      </c>
      <c r="I8" s="23" t="s">
        <v>103</v>
      </c>
      <c r="J8" s="21" t="s">
        <v>104</v>
      </c>
      <c r="K8" s="23" t="s">
        <v>105</v>
      </c>
      <c r="L8" s="21" t="s">
        <v>106</v>
      </c>
      <c r="M8" s="23" t="s">
        <v>107</v>
      </c>
      <c r="N8" s="21" t="s">
        <v>108</v>
      </c>
      <c r="O8" s="23" t="s">
        <v>109</v>
      </c>
      <c r="P8" s="21" t="s">
        <v>110</v>
      </c>
      <c r="Q8" s="23" t="s">
        <v>111</v>
      </c>
      <c r="R8" s="21" t="s">
        <v>112</v>
      </c>
    </row>
    <row r="9" spans="1:18" ht="38.25" x14ac:dyDescent="0.2">
      <c r="A9" s="20" t="s">
        <v>113</v>
      </c>
      <c r="B9" s="21" t="s">
        <v>114</v>
      </c>
      <c r="C9" s="22" t="s">
        <v>114</v>
      </c>
      <c r="D9" s="21" t="s">
        <v>115</v>
      </c>
      <c r="E9" s="23" t="s">
        <v>116</v>
      </c>
      <c r="F9" s="21" t="s">
        <v>115</v>
      </c>
      <c r="G9" s="23" t="s">
        <v>115</v>
      </c>
      <c r="H9" s="21" t="s">
        <v>116</v>
      </c>
      <c r="I9" s="23" t="s">
        <v>115</v>
      </c>
      <c r="J9" s="21" t="s">
        <v>115</v>
      </c>
      <c r="K9" s="23" t="s">
        <v>116</v>
      </c>
      <c r="L9" s="21" t="s">
        <v>116</v>
      </c>
      <c r="M9" s="23" t="s">
        <v>117</v>
      </c>
      <c r="N9" s="21" t="s">
        <v>117</v>
      </c>
      <c r="O9" s="23" t="s">
        <v>118</v>
      </c>
      <c r="P9" s="21" t="s">
        <v>118</v>
      </c>
      <c r="Q9" s="23" t="s">
        <v>115</v>
      </c>
      <c r="R9" s="21" t="s">
        <v>115</v>
      </c>
    </row>
    <row r="10" spans="1:18" ht="38.25" x14ac:dyDescent="0.2">
      <c r="A10" s="20" t="s">
        <v>119</v>
      </c>
      <c r="B10" s="21" t="s">
        <v>120</v>
      </c>
      <c r="C10" s="22" t="s">
        <v>120</v>
      </c>
      <c r="D10" s="21" t="s">
        <v>121</v>
      </c>
      <c r="E10" s="23" t="s">
        <v>122</v>
      </c>
      <c r="F10" s="21" t="s">
        <v>121</v>
      </c>
      <c r="G10" s="23" t="s">
        <v>121</v>
      </c>
      <c r="H10" s="21" t="s">
        <v>123</v>
      </c>
      <c r="I10" s="23" t="s">
        <v>121</v>
      </c>
      <c r="J10" s="21" t="s">
        <v>121</v>
      </c>
      <c r="K10" s="23" t="s">
        <v>124</v>
      </c>
      <c r="L10" s="21" t="s">
        <v>124</v>
      </c>
      <c r="M10" s="23" t="s">
        <v>125</v>
      </c>
      <c r="N10" s="21" t="s">
        <v>125</v>
      </c>
      <c r="O10" s="23" t="s">
        <v>126</v>
      </c>
      <c r="P10" s="21" t="s">
        <v>126</v>
      </c>
      <c r="Q10" s="23" t="s">
        <v>121</v>
      </c>
      <c r="R10" s="21" t="s">
        <v>127</v>
      </c>
    </row>
    <row r="11" spans="1:18" x14ac:dyDescent="0.2">
      <c r="A11" s="24" t="s">
        <v>128</v>
      </c>
      <c r="B11" s="25" t="s">
        <v>129</v>
      </c>
      <c r="C11" s="26" t="s">
        <v>129</v>
      </c>
      <c r="D11" s="25" t="s">
        <v>130</v>
      </c>
      <c r="E11" s="27" t="s">
        <v>130</v>
      </c>
      <c r="F11" s="25" t="s">
        <v>130</v>
      </c>
      <c r="G11" s="27" t="s">
        <v>130</v>
      </c>
      <c r="H11" s="25" t="s">
        <v>130</v>
      </c>
      <c r="I11" s="27" t="s">
        <v>130</v>
      </c>
      <c r="J11" s="25" t="s">
        <v>130</v>
      </c>
      <c r="K11" s="27" t="s">
        <v>129</v>
      </c>
      <c r="L11" s="25" t="s">
        <v>129</v>
      </c>
      <c r="M11" s="27" t="s">
        <v>129</v>
      </c>
      <c r="N11" s="25" t="s">
        <v>129</v>
      </c>
      <c r="O11" s="27" t="s">
        <v>129</v>
      </c>
      <c r="P11" s="25" t="s">
        <v>129</v>
      </c>
      <c r="Q11" s="27" t="s">
        <v>131</v>
      </c>
      <c r="R11" s="25" t="s">
        <v>132</v>
      </c>
    </row>
    <row r="13" spans="1:18" ht="9.9499999999999993" customHeight="1" thickBot="1" x14ac:dyDescent="0.3">
      <c r="H13"/>
      <c r="I13"/>
      <c r="J13"/>
      <c r="K13"/>
      <c r="L13"/>
      <c r="M13"/>
      <c r="N13"/>
    </row>
    <row r="14" spans="1:18" ht="150.94999999999999" customHeight="1" thickBot="1" x14ac:dyDescent="0.25">
      <c r="A14" s="146" t="s">
        <v>133</v>
      </c>
      <c r="B14" s="147"/>
      <c r="C14" s="147"/>
      <c r="D14" s="148"/>
    </row>
    <row r="15" spans="1:18" ht="13.5" thickBot="1" x14ac:dyDescent="0.25"/>
    <row r="16" spans="1:18" ht="57" customHeight="1" thickBot="1" x14ac:dyDescent="0.25">
      <c r="A16" s="146" t="s">
        <v>134</v>
      </c>
      <c r="B16" s="147"/>
      <c r="C16" s="147"/>
      <c r="D16" s="148"/>
    </row>
    <row r="17" spans="1:5" ht="13.5" thickBot="1" x14ac:dyDescent="0.25"/>
    <row r="18" spans="1:5" ht="113.1" customHeight="1" thickBot="1" x14ac:dyDescent="0.25">
      <c r="A18" s="146" t="s">
        <v>135</v>
      </c>
      <c r="B18" s="147"/>
      <c r="C18" s="147"/>
      <c r="D18" s="148"/>
    </row>
    <row r="19" spans="1:5" ht="13.5" thickBot="1" x14ac:dyDescent="0.25"/>
    <row r="20" spans="1:5" ht="113.1" customHeight="1" thickBot="1" x14ac:dyDescent="0.25">
      <c r="A20" s="146" t="s">
        <v>136</v>
      </c>
      <c r="B20" s="147"/>
      <c r="C20" s="147"/>
      <c r="D20" s="148"/>
    </row>
    <row r="21" spans="1:5" ht="13.5" thickBot="1" x14ac:dyDescent="0.25"/>
    <row r="22" spans="1:5" ht="122.1" customHeight="1" thickBot="1" x14ac:dyDescent="0.25">
      <c r="A22" s="146" t="s">
        <v>137</v>
      </c>
      <c r="B22" s="147"/>
      <c r="C22" s="147"/>
      <c r="D22" s="148"/>
    </row>
    <row r="23" spans="1:5" ht="13.5" thickBot="1" x14ac:dyDescent="0.25"/>
    <row r="24" spans="1:5" ht="13.5" thickBot="1" x14ac:dyDescent="0.25">
      <c r="A24" s="149" t="s">
        <v>138</v>
      </c>
      <c r="B24" s="150"/>
      <c r="C24" s="150"/>
      <c r="D24" s="151"/>
    </row>
    <row r="25" spans="1:5" ht="35.1" customHeight="1" x14ac:dyDescent="0.2">
      <c r="A25" s="152" t="s">
        <v>139</v>
      </c>
      <c r="B25" s="153"/>
      <c r="C25" s="153"/>
      <c r="D25" s="154"/>
      <c r="E25" s="28"/>
    </row>
    <row r="26" spans="1:5" ht="71.099999999999994" customHeight="1" x14ac:dyDescent="0.2">
      <c r="A26" s="155" t="s">
        <v>140</v>
      </c>
      <c r="B26" s="156"/>
      <c r="C26" s="156"/>
      <c r="D26" s="157"/>
    </row>
    <row r="27" spans="1:5" ht="33" customHeight="1" x14ac:dyDescent="0.2">
      <c r="A27" s="155" t="s">
        <v>141</v>
      </c>
      <c r="B27" s="156"/>
      <c r="C27" s="156"/>
      <c r="D27" s="157"/>
    </row>
    <row r="28" spans="1:5" ht="51" customHeight="1" x14ac:dyDescent="0.2">
      <c r="A28" s="155" t="s">
        <v>142</v>
      </c>
      <c r="B28" s="156"/>
      <c r="C28" s="156"/>
      <c r="D28" s="157"/>
    </row>
    <row r="29" spans="1:5" ht="66.95" customHeight="1" thickBot="1" x14ac:dyDescent="0.25">
      <c r="A29" s="143" t="s">
        <v>143</v>
      </c>
      <c r="B29" s="144"/>
      <c r="C29" s="144"/>
      <c r="D29" s="145"/>
    </row>
  </sheetData>
  <mergeCells count="13">
    <mergeCell ref="A20:D20"/>
    <mergeCell ref="A1:E1"/>
    <mergeCell ref="A4:A5"/>
    <mergeCell ref="A14:D14"/>
    <mergeCell ref="A16:D16"/>
    <mergeCell ref="A18:D18"/>
    <mergeCell ref="A29:D29"/>
    <mergeCell ref="A22:D22"/>
    <mergeCell ref="A24:D24"/>
    <mergeCell ref="A25:D25"/>
    <mergeCell ref="A26:D26"/>
    <mergeCell ref="A27:D27"/>
    <mergeCell ref="A28:D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6</vt:i4>
      </vt:variant>
      <vt:variant>
        <vt:lpstr>Pomenované rozsahy</vt:lpstr>
      </vt:variant>
      <vt:variant>
        <vt:i4>2</vt:i4>
      </vt:variant>
    </vt:vector>
  </HeadingPairs>
  <TitlesOfParts>
    <vt:vector size="8" baseType="lpstr">
      <vt:lpstr>Stručný opis PZ</vt:lpstr>
      <vt:lpstr>Automobil_špecifikácia </vt:lpstr>
      <vt:lpstr>Zoznam doplnkov </vt:lpstr>
      <vt:lpstr>VRZ_zostava2_spec</vt:lpstr>
      <vt:lpstr>štruktúrovaný rozpočet</vt:lpstr>
      <vt:lpstr>POLEPY</vt:lpstr>
      <vt:lpstr>'štruktúrovaný rozpočet'!Oblasť_tlače</vt:lpstr>
      <vt:lpstr>VRZ_zostava2_spec!Oblasť_tlače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Rudinský</dc:creator>
  <cp:lastModifiedBy>Tomáš Kundrát</cp:lastModifiedBy>
  <cp:lastPrinted>2024-01-03T11:12:42Z</cp:lastPrinted>
  <dcterms:created xsi:type="dcterms:W3CDTF">2019-12-27T20:01:54Z</dcterms:created>
  <dcterms:modified xsi:type="dcterms:W3CDTF">2024-01-04T09:12:27Z</dcterms:modified>
</cp:coreProperties>
</file>