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eśne II TURA ZG.270.1.2024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79" i="1"/>
  <c r="F78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<sst xmlns="http://schemas.openxmlformats.org/spreadsheetml/2006/main" count="207" uniqueCount="118">
  <si>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</si>
  <si>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</si>
  <si>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</si>
  <si>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</si>
  <si>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</si>
  <si>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</si>
  <si>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</si>
  <si>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</si>
  <si>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</si>
  <si>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</si>
  <si>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</si>
  <si>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</si>
  <si>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</si>
  <si>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</si>
  <si>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</si>
  <si>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</si>
  <si>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</si>
  <si>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</si>
  <si>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</si>
  <si>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</si>
  <si>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</si>
  <si>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</si>
  <si>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</si>
  <si>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</si>
  <si>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</si>
  <si>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</si>
  <si>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</si>
  <si>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</si>
  <si>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</si>
  <si>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</si>
  <si>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</si>
  <si>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</si>
  <si>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</si>
  <si>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</si>
  <si>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</si>
  <si>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</si>
  <si>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</si>
  <si>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</si>
  <si>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</si>
  <si>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</si>
  <si>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</si>
  <si>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</si>
  <si>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</si>
  <si>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</si>
  <si>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</si>
  <si>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</si>
  <si>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</si>
  <si>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</si>
  <si>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</si>
  <si>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</si>
  <si>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</si>
  <si>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SZT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</si>
  <si>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</si>
  <si>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</si>
  <si>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</si>
  <si>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</si>
  <si>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</si>
  <si>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</si>
  <si>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</si>
  <si>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</si>
  <si>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</si>
  <si>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</si>
  <si>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</si>
  <si>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</si>
  <si>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</si>
  <si>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</si>
  <si>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</si>
  <si>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</si>
  <si>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</si>
  <si>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</si>
  <si>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</si>
  <si>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</si>
  <si>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</si>
  <si>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</si>
  <si>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</si>
  <si>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</si>
  <si>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</si>
  <si>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</si>
  <si>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</si>
  <si>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</si>
  <si>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</si>
  <si>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</si>
  <si>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</si>
  <si>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</si>
  <si>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</si>
  <si>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</si>
  <si>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</si>
  <si>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</si>
  <si>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</si>
  <si>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</si>
  <si>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</si>
  <si>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</si>
  <si>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</si>
  <si>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</si>
  <si>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</si>
  <si>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</si>
  <si>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</si>
  <si>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</si>
  <si>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</si>
  <si>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</si>
  <si>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</si>
  <si>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</si>
  <si>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</si>
  <si>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</si>
  <si>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</si>
  <si>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</si>
  <si>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</si>
  <si>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</si>
  <si>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</si>
  <si>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</si>
  <si>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</si>
  <si>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</si>
  <si>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</si>
  <si>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</si>
  <si>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</si>
  <si>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</si>
  <si>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ZG.270.1.2024</t>
  </si>
  <si>
    <r>
      <t xml:space="preserve">Odpowiadając na ogłoszenie o przetargu nieograniczonym na „Wykonywanie usług z zakresu gospodarki leśnej na terenie Nadleśnictwa Kobiór w roku 2024 - II TURA''  składamy niniejszym ofertę na </t>
    </r>
    <r>
      <rPr>
        <b/>
        <sz val="11"/>
        <color rgb="FF333333"/>
        <rFont val="Arial"/>
        <family val="2"/>
        <charset val="238"/>
      </rPr>
      <t>pakiet 16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</si>
</sst>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8"/>
  <sheetViews>
    <sheetView tabSelected="1" workbookViewId="0">
      <selection activeCell="B18" sqref="B18:I1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116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25" t="s">
        <v>91</v>
      </c>
      <c r="C10" s="25"/>
      <c r="D10" s="25"/>
    </row>
    <row r="11" spans="2:15" s="1" customFormat="1" ht="12.2" customHeight="1" x14ac:dyDescent="0.2">
      <c r="B11" s="25"/>
      <c r="C11" s="25"/>
      <c r="D11" s="25"/>
      <c r="G11" s="21" t="s">
        <v>92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28" t="s">
        <v>93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16" t="s">
        <v>94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85" customHeight="1" x14ac:dyDescent="0.2">
      <c r="B18" s="16" t="s">
        <v>95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85" customHeight="1" x14ac:dyDescent="0.2">
      <c r="B20" s="16" t="s">
        <v>96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85" customHeight="1" x14ac:dyDescent="0.2">
      <c r="B22" s="16" t="s">
        <v>97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13" t="s">
        <v>117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50.1" customHeight="1" x14ac:dyDescent="0.2">
      <c r="B26" s="14" t="str">
        <f xml:space="preserve"> "1.  Za wykonanie przedmiotu zamówienia w tym Pakiecie oferujemy następujące wynagrodzenie brutto: " &amp; TEXT(F79,"#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98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760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2">
        <f>ROUND(I32+ K32,2)</f>
        <v>0</v>
      </c>
      <c r="M32" s="23"/>
    </row>
    <row r="33" spans="2:13" s="1" customFormat="1" ht="3.2" customHeight="1" x14ac:dyDescent="0.2"/>
    <row r="34" spans="2:13" s="1" customFormat="1" ht="18.2" customHeight="1" x14ac:dyDescent="0.2">
      <c r="B34" s="16" t="s">
        <v>99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723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2">
        <f>ROUND(I37+ K37,2)</f>
        <v>0</v>
      </c>
      <c r="M37" s="23"/>
    </row>
    <row r="38" spans="2:13" s="1" customFormat="1" ht="3.2" customHeight="1" x14ac:dyDescent="0.2"/>
    <row r="39" spans="2:13" s="1" customFormat="1" ht="18.2" customHeight="1" x14ac:dyDescent="0.2">
      <c r="B39" s="16" t="s">
        <v>100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271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2">
        <f>ROUND(I42+ K42,2)</f>
        <v>0</v>
      </c>
      <c r="M42" s="23"/>
    </row>
    <row r="43" spans="2:13" s="1" customFormat="1" ht="3.2" customHeight="1" x14ac:dyDescent="0.2"/>
    <row r="44" spans="2:13" s="1" customFormat="1" ht="18.2" customHeight="1" x14ac:dyDescent="0.2">
      <c r="B44" s="16" t="s">
        <v>101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214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2">
        <f>ROUND(I47+ K47,2)</f>
        <v>0</v>
      </c>
      <c r="M47" s="23"/>
    </row>
    <row r="48" spans="2:13" s="1" customFormat="1" ht="3.2" customHeight="1" x14ac:dyDescent="0.2"/>
    <row r="49" spans="2:13" s="1" customFormat="1" ht="18.2" customHeight="1" x14ac:dyDescent="0.2">
      <c r="B49" s="16" t="s">
        <v>102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4" t="s">
        <v>10</v>
      </c>
      <c r="M51" s="2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344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2">
        <f>ROUND(I52+ K52,2)</f>
        <v>0</v>
      </c>
      <c r="M52" s="2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4" t="s">
        <v>10</v>
      </c>
      <c r="M54" s="24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2.3199999999999998</v>
      </c>
      <c r="H55" s="10">
        <v>0</v>
      </c>
      <c r="I55" s="9">
        <f t="shared" ref="I55:I76" si="0">ROUND(G55* H55,2)</f>
        <v>0</v>
      </c>
      <c r="J55" s="5">
        <v>8</v>
      </c>
      <c r="K55" s="9">
        <f t="shared" ref="K55:K76" si="1">ROUND(I55* J55/100,2)</f>
        <v>0</v>
      </c>
      <c r="L55" s="22">
        <f t="shared" ref="L55:L76" si="2">ROUND(I55+ K55,2)</f>
        <v>0</v>
      </c>
      <c r="M55" s="23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9.18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2">
        <f t="shared" si="2"/>
        <v>0</v>
      </c>
      <c r="M56" s="23"/>
    </row>
    <row r="57" spans="2:13" s="1" customFormat="1" ht="28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1.8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2">
        <f t="shared" si="2"/>
        <v>0</v>
      </c>
      <c r="M57" s="23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10.98</v>
      </c>
      <c r="H58" s="10">
        <v>0</v>
      </c>
      <c r="I58" s="9">
        <f t="shared" si="0"/>
        <v>0</v>
      </c>
      <c r="J58" s="5">
        <v>23</v>
      </c>
      <c r="K58" s="9">
        <f t="shared" si="1"/>
        <v>0</v>
      </c>
      <c r="L58" s="22">
        <f t="shared" si="2"/>
        <v>0</v>
      </c>
      <c r="M58" s="23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18</v>
      </c>
      <c r="G59" s="8">
        <v>9.52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2">
        <f t="shared" si="2"/>
        <v>0</v>
      </c>
      <c r="M59" s="2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19.62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2">
        <f t="shared" si="2"/>
        <v>0</v>
      </c>
      <c r="M60" s="23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0.94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2">
        <f t="shared" si="2"/>
        <v>0</v>
      </c>
      <c r="M61" s="23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2.1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2">
        <f t="shared" si="2"/>
        <v>0</v>
      </c>
      <c r="M62" s="2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9.1999999999999993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2">
        <f t="shared" si="2"/>
        <v>0</v>
      </c>
      <c r="M63" s="23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6.7</v>
      </c>
      <c r="H64" s="10">
        <v>0</v>
      </c>
      <c r="I64" s="9">
        <f t="shared" si="0"/>
        <v>0</v>
      </c>
      <c r="J64" s="5">
        <v>23</v>
      </c>
      <c r="K64" s="9">
        <f t="shared" si="1"/>
        <v>0</v>
      </c>
      <c r="L64" s="22">
        <f t="shared" si="2"/>
        <v>0</v>
      </c>
      <c r="M64" s="23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51</v>
      </c>
      <c r="G65" s="8">
        <v>165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22">
        <f t="shared" si="2"/>
        <v>0</v>
      </c>
      <c r="M65" s="23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47</v>
      </c>
      <c r="G66" s="8">
        <v>7.31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22">
        <f t="shared" si="2"/>
        <v>0</v>
      </c>
      <c r="M66" s="23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58</v>
      </c>
      <c r="G67" s="8">
        <v>55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22">
        <f t="shared" si="2"/>
        <v>0</v>
      </c>
      <c r="M67" s="23"/>
    </row>
    <row r="68" spans="2:13" s="1" customFormat="1" ht="28.7" customHeight="1" x14ac:dyDescent="0.2">
      <c r="B68" s="5">
        <v>19</v>
      </c>
      <c r="C68" s="6" t="s">
        <v>59</v>
      </c>
      <c r="D68" s="6" t="s">
        <v>60</v>
      </c>
      <c r="E68" s="7" t="s">
        <v>61</v>
      </c>
      <c r="F68" s="6" t="s">
        <v>51</v>
      </c>
      <c r="G68" s="8">
        <v>20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2">
        <f t="shared" si="2"/>
        <v>0</v>
      </c>
      <c r="M68" s="23"/>
    </row>
    <row r="69" spans="2:13" s="1" customFormat="1" ht="19.7" customHeight="1" x14ac:dyDescent="0.2">
      <c r="B69" s="5">
        <v>20</v>
      </c>
      <c r="C69" s="6" t="s">
        <v>62</v>
      </c>
      <c r="D69" s="6" t="s">
        <v>63</v>
      </c>
      <c r="E69" s="7" t="s">
        <v>64</v>
      </c>
      <c r="F69" s="6" t="s">
        <v>51</v>
      </c>
      <c r="G69" s="8">
        <v>128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2">
        <f t="shared" si="2"/>
        <v>0</v>
      </c>
      <c r="M69" s="23"/>
    </row>
    <row r="70" spans="2:13" s="1" customFormat="1" ht="19.7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58</v>
      </c>
      <c r="G70" s="8">
        <v>131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2">
        <f t="shared" si="2"/>
        <v>0</v>
      </c>
      <c r="M70" s="23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58</v>
      </c>
      <c r="G71" s="8">
        <v>50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22">
        <f t="shared" si="2"/>
        <v>0</v>
      </c>
      <c r="M71" s="23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58</v>
      </c>
      <c r="G72" s="8">
        <v>18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22">
        <f t="shared" si="2"/>
        <v>0</v>
      </c>
      <c r="M72" s="23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58</v>
      </c>
      <c r="G73" s="8">
        <v>47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2">
        <f t="shared" si="2"/>
        <v>0</v>
      </c>
      <c r="M73" s="23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76</v>
      </c>
      <c r="F74" s="6" t="s">
        <v>58</v>
      </c>
      <c r="G74" s="8">
        <v>16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22">
        <f t="shared" si="2"/>
        <v>0</v>
      </c>
      <c r="M74" s="23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58</v>
      </c>
      <c r="G75" s="8">
        <v>12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22">
        <f t="shared" si="2"/>
        <v>0</v>
      </c>
      <c r="M75" s="23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58</v>
      </c>
      <c r="G76" s="8">
        <v>36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22">
        <f t="shared" si="2"/>
        <v>0</v>
      </c>
      <c r="M76" s="23"/>
    </row>
    <row r="77" spans="2:13" s="1" customFormat="1" ht="55.9" customHeight="1" x14ac:dyDescent="0.2"/>
    <row r="78" spans="2:13" s="1" customFormat="1" ht="21.4" customHeight="1" x14ac:dyDescent="0.2">
      <c r="B78" s="17" t="s">
        <v>85</v>
      </c>
      <c r="C78" s="17"/>
      <c r="D78" s="17"/>
      <c r="E78" s="17"/>
      <c r="F78" s="29">
        <f>ROUND(I32+I37+I42+I47+I52+I55+I56+I57+I58+I59+I60+I61+I62+I63+I64+I65+I66+I67+I68+I69+I70+I71+I72+I73+I74+I75+I76,2)</f>
        <v>0</v>
      </c>
      <c r="G78" s="30"/>
      <c r="H78" s="30"/>
      <c r="I78" s="30"/>
      <c r="J78" s="30"/>
      <c r="K78" s="30"/>
      <c r="L78" s="30"/>
      <c r="M78" s="31"/>
    </row>
    <row r="79" spans="2:13" s="1" customFormat="1" ht="21.4" customHeight="1" x14ac:dyDescent="0.2">
      <c r="B79" s="17" t="s">
        <v>86</v>
      </c>
      <c r="C79" s="17"/>
      <c r="D79" s="17"/>
      <c r="E79" s="17"/>
      <c r="F79" s="32">
        <f>ROUND(L32+L37+L42+L47+L52+L55+L56+L57+L58+L59+L60+L61+L62+L63+L64+L65+L66+L67+L68+L69+L70+L71+L72+L73+L74+L75+L76,2)</f>
        <v>0</v>
      </c>
      <c r="G79" s="33"/>
      <c r="H79" s="33"/>
      <c r="I79" s="33"/>
      <c r="J79" s="33"/>
      <c r="K79" s="33"/>
      <c r="L79" s="33"/>
      <c r="M79" s="34"/>
    </row>
    <row r="80" spans="2:13" s="1" customFormat="1" ht="11.1" customHeight="1" x14ac:dyDescent="0.2"/>
    <row r="81" spans="2:14" s="1" customFormat="1" ht="80.099999999999994" customHeight="1" x14ac:dyDescent="0.2">
      <c r="B81" s="12" t="s">
        <v>103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 s="1" customFormat="1" ht="2.65" customHeight="1" x14ac:dyDescent="0.2"/>
    <row r="83" spans="2:14" s="1" customFormat="1" ht="110.1" customHeight="1" x14ac:dyDescent="0.2">
      <c r="B83" s="12" t="s">
        <v>104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 s="1" customFormat="1" ht="5.25" customHeight="1" x14ac:dyDescent="0.2"/>
    <row r="85" spans="2:14" s="1" customFormat="1" ht="110.1" customHeight="1" x14ac:dyDescent="0.2">
      <c r="B85" s="15" t="s">
        <v>105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2:14" s="1" customFormat="1" ht="5.25" customHeight="1" x14ac:dyDescent="0.2"/>
    <row r="87" spans="2:14" s="1" customFormat="1" ht="37.9" customHeight="1" x14ac:dyDescent="0.2">
      <c r="B87" s="26" t="s">
        <v>87</v>
      </c>
      <c r="C87" s="26"/>
      <c r="D87" s="26"/>
      <c r="E87" s="26"/>
      <c r="F87" s="35" t="s">
        <v>88</v>
      </c>
      <c r="G87" s="35"/>
      <c r="H87" s="35"/>
      <c r="I87" s="35"/>
      <c r="J87" s="35"/>
      <c r="K87" s="35"/>
      <c r="L87" s="35"/>
    </row>
    <row r="88" spans="2:14" s="1" customFormat="1" ht="28.7" customHeight="1" x14ac:dyDescent="0.2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4" s="1" customFormat="1" ht="28.7" customHeight="1" x14ac:dyDescent="0.2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2:14" s="1" customFormat="1" ht="28.7" customHeight="1" x14ac:dyDescent="0.2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2:14" s="1" customFormat="1" ht="28.7" customHeight="1" x14ac:dyDescent="0.2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</row>
    <row r="92" spans="2:14" s="1" customFormat="1" ht="2.65" customHeight="1" x14ac:dyDescent="0.2"/>
    <row r="93" spans="2:14" s="1" customFormat="1" ht="203.1" customHeight="1" x14ac:dyDescent="0.2">
      <c r="B93" s="12" t="s">
        <v>106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2.65" customHeight="1" x14ac:dyDescent="0.2"/>
    <row r="95" spans="2:14" s="1" customFormat="1" ht="36.950000000000003" customHeight="1" x14ac:dyDescent="0.2">
      <c r="B95" s="27" t="s">
        <v>107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</row>
    <row r="96" spans="2:14" s="1" customFormat="1" ht="2.65" customHeight="1" x14ac:dyDescent="0.2"/>
    <row r="97" spans="2:14" s="1" customFormat="1" ht="37.9" customHeight="1" x14ac:dyDescent="0.2">
      <c r="B97" s="26" t="s">
        <v>89</v>
      </c>
      <c r="C97" s="26"/>
      <c r="D97" s="26"/>
      <c r="E97" s="26"/>
      <c r="F97" s="36" t="s">
        <v>90</v>
      </c>
      <c r="G97" s="36"/>
      <c r="H97" s="36"/>
      <c r="I97" s="36"/>
      <c r="J97" s="36"/>
      <c r="K97" s="36"/>
      <c r="L97" s="36"/>
    </row>
    <row r="98" spans="2:14" s="1" customFormat="1" ht="28.7" customHeight="1" x14ac:dyDescent="0.2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8.7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7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8.7" customHeight="1" x14ac:dyDescent="0.2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2:14" s="1" customFormat="1" ht="2.65" customHeight="1" x14ac:dyDescent="0.2"/>
    <row r="103" spans="2:14" s="1" customFormat="1" ht="159.94999999999999" customHeight="1" x14ac:dyDescent="0.2">
      <c r="B103" s="12" t="s">
        <v>108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54.95" customHeight="1" x14ac:dyDescent="0.2">
      <c r="B105" s="12" t="s">
        <v>109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65" customHeight="1" x14ac:dyDescent="0.2"/>
    <row r="107" spans="2:14" s="1" customFormat="1" ht="60" customHeight="1" x14ac:dyDescent="0.2">
      <c r="B107" s="15" t="s">
        <v>110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2:14" s="1" customFormat="1" ht="2.65" customHeight="1" x14ac:dyDescent="0.2"/>
    <row r="109" spans="2:14" s="1" customFormat="1" ht="48" customHeight="1" x14ac:dyDescent="0.2">
      <c r="B109" s="15" t="s">
        <v>111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2:14" s="1" customFormat="1" ht="2.65" customHeight="1" x14ac:dyDescent="0.2"/>
    <row r="111" spans="2:14" s="1" customFormat="1" ht="125.1" customHeight="1" x14ac:dyDescent="0.2">
      <c r="B111" s="12" t="s">
        <v>112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2.65" customHeight="1" x14ac:dyDescent="0.2"/>
    <row r="113" spans="2:14" s="1" customFormat="1" ht="84.95" customHeight="1" x14ac:dyDescent="0.2">
      <c r="B113" s="12" t="s">
        <v>113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86.85" customHeight="1" x14ac:dyDescent="0.2"/>
    <row r="115" spans="2:14" s="1" customFormat="1" ht="17.649999999999999" customHeight="1" x14ac:dyDescent="0.2">
      <c r="I115" s="19" t="s">
        <v>114</v>
      </c>
      <c r="J115" s="19"/>
    </row>
    <row r="116" spans="2:14" s="1" customFormat="1" ht="145.15" customHeight="1" x14ac:dyDescent="0.2"/>
    <row r="117" spans="2:14" s="1" customFormat="1" ht="81.599999999999994" customHeight="1" x14ac:dyDescent="0.2">
      <c r="B117" s="18" t="s">
        <v>115</v>
      </c>
      <c r="C117" s="18"/>
      <c r="D117" s="18"/>
      <c r="E117" s="18"/>
      <c r="F117" s="18"/>
      <c r="G117" s="18"/>
      <c r="H117" s="18"/>
      <c r="I117" s="18"/>
      <c r="J117" s="18"/>
    </row>
    <row r="118" spans="2:14" s="1" customFormat="1" ht="28.7" customHeight="1" x14ac:dyDescent="0.2"/>
  </sheetData>
  <mergeCells count="91">
    <mergeCell ref="L73:M73"/>
    <mergeCell ref="L74:M74"/>
    <mergeCell ref="L58:M58"/>
    <mergeCell ref="L59:M59"/>
    <mergeCell ref="L60:M60"/>
    <mergeCell ref="L61:M61"/>
    <mergeCell ref="L62:M62"/>
    <mergeCell ref="L65:M65"/>
    <mergeCell ref="L66:M66"/>
    <mergeCell ref="L67:M67"/>
    <mergeCell ref="B3:E3"/>
    <mergeCell ref="B5:E5"/>
    <mergeCell ref="B7:E7"/>
    <mergeCell ref="B4:D4"/>
    <mergeCell ref="B44:K44"/>
    <mergeCell ref="B49:K49"/>
    <mergeCell ref="B6:D6"/>
    <mergeCell ref="I2:O2"/>
    <mergeCell ref="L31:M31"/>
    <mergeCell ref="L32:M32"/>
    <mergeCell ref="L36:M36"/>
    <mergeCell ref="L37:M37"/>
    <mergeCell ref="B16:I16"/>
    <mergeCell ref="B18:I18"/>
    <mergeCell ref="B20:I20"/>
    <mergeCell ref="B22:I22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B93:N93"/>
    <mergeCell ref="B95:N95"/>
    <mergeCell ref="B97:E97"/>
    <mergeCell ref="B98:E98"/>
    <mergeCell ref="B99:E99"/>
    <mergeCell ref="B87:E87"/>
    <mergeCell ref="B88:E88"/>
    <mergeCell ref="B89:E89"/>
    <mergeCell ref="B90:E90"/>
    <mergeCell ref="B91:E91"/>
    <mergeCell ref="L56:M56"/>
    <mergeCell ref="L57:M57"/>
    <mergeCell ref="B10:D11"/>
    <mergeCell ref="B83:N83"/>
    <mergeCell ref="B85:N85"/>
    <mergeCell ref="E14:G14"/>
    <mergeCell ref="L41:M41"/>
    <mergeCell ref="L75:M75"/>
    <mergeCell ref="L76:M76"/>
    <mergeCell ref="L68:M68"/>
    <mergeCell ref="L69:M69"/>
    <mergeCell ref="L70:M70"/>
    <mergeCell ref="L71:M71"/>
    <mergeCell ref="L72:M72"/>
    <mergeCell ref="L63:M63"/>
    <mergeCell ref="L64:M64"/>
    <mergeCell ref="B8:D8"/>
    <mergeCell ref="G11:N12"/>
    <mergeCell ref="L42:M42"/>
    <mergeCell ref="L46:M46"/>
    <mergeCell ref="L47:M47"/>
    <mergeCell ref="B107:N107"/>
    <mergeCell ref="B109:N109"/>
    <mergeCell ref="B111:N111"/>
    <mergeCell ref="B113:N113"/>
    <mergeCell ref="B117:J117"/>
    <mergeCell ref="I115:J115"/>
    <mergeCell ref="B100:E100"/>
    <mergeCell ref="B101:E101"/>
    <mergeCell ref="B103:N103"/>
    <mergeCell ref="B105:N105"/>
    <mergeCell ref="B24:L24"/>
    <mergeCell ref="B26:L26"/>
    <mergeCell ref="B29:K29"/>
    <mergeCell ref="B34:K34"/>
    <mergeCell ref="B39:K39"/>
    <mergeCell ref="B79:E79"/>
    <mergeCell ref="B81:N81"/>
    <mergeCell ref="B78:E78"/>
    <mergeCell ref="L51:M51"/>
    <mergeCell ref="L52:M52"/>
    <mergeCell ref="L54:M54"/>
    <mergeCell ref="L55:M55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2023-11-17T07:16:11Z</cp:lastPrinted>
  <dcterms:created xsi:type="dcterms:W3CDTF">2023-11-13T08:22:35Z</dcterms:created>
  <dcterms:modified xsi:type="dcterms:W3CDTF">2024-01-16T11:19:22Z</dcterms:modified>
</cp:coreProperties>
</file>