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eśne II TURA ZG.270.1.2024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78" i="1"/>
  <c r="F77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<sst xmlns="http://schemas.openxmlformats.org/spreadsheetml/2006/main" count="207" uniqueCount="130">
  <si>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</si>
  <si>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</si>
  <si>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</si>
  <si>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</si>
  <si>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</si>
  <si>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</si>
  <si>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</si>
  <si>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</si>
  <si>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</si>
  <si>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</si>
  <si>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</si>
  <si>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</si>
  <si>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</si>
  <si>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</si>
  <si>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</si>
  <si>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</si>
  <si>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</si>
  <si>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</si>
  <si>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</si>
  <si>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</si>
  <si>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</si>
  <si>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</si>
  <si>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</si>
  <si>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</si>
  <si>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</si>
  <si>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</si>
  <si>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</si>
  <si>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</si>
  <si>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</si>
  <si>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</si>
  <si>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</si>
  <si>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</si>
  <si>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</si>
  <si>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</si>
  <si>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</si>
  <si>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</si>
  <si>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</si>
  <si>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</si>
  <si>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</si>
  <si>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</si>
  <si>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</si>
  <si>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</si>
  <si>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</si>
  <si>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</si>
  <si>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</si>
  <si>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</si>
  <si>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</si>
  <si>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</si>
  <si>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</si>
  <si>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</si>
  <si>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</si>
  <si>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SZT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</si>
  <si>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</si>
  <si>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</si>
  <si>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</si>
  <si>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</si>
  <si>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</si>
  <si>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</si>
  <si>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</si>
  <si>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</si>
  <si>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</si>
  <si>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</si>
  <si>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157</t>
  </si>
  <si>
    <t>PORZ-STOS</t>
  </si>
  <si>
    <t>Wynoszenie i układanie pozostałości w stosy niewymiarowe</t>
  </si>
  <si>
    <t>M3P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</si>
  <si>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</si>
  <si>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</si>
  <si>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</si>
  <si>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</si>
  <si>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</si>
  <si>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</si>
  <si>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</si>
  <si>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</si>
  <si>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</si>
  <si>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</si>
  <si>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</si>
  <si>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</si>
  <si>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</si>
  <si>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</si>
  <si>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</si>
  <si>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</si>
  <si>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</si>
  <si>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</si>
  <si>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</si>
  <si>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</si>
  <si>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</si>
  <si>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</si>
  <si>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</si>
  <si>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</si>
  <si>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</si>
  <si>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</si>
  <si>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</si>
  <si>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</si>
  <si>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</si>
  <si>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</si>
  <si>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</si>
  <si>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</si>
  <si>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</si>
  <si>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</si>
  <si>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</si>
  <si>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</si>
  <si>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</si>
  <si>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</si>
  <si>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</si>
  <si>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</si>
  <si>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</si>
  <si>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</si>
  <si>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</si>
  <si>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</si>
  <si>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</si>
  <si>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</si>
  <si>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</si>
  <si>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</si>
  <si>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</si>
  <si>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</si>
  <si>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</si>
  <si>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</si>
  <si>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</si>
  <si>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</si>
  <si>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</si>
  <si>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</si>
  <si>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</si>
  <si>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</si>
  <si>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</si>
  <si>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</si>
  <si>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</si>
  <si>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</si>
  <si>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ZG.270.1.2024</t>
  </si>
  <si>
    <r>
      <t xml:space="preserve">Odpowiadając na ogłoszenie o przetargu nieograniczonym na „Wykonywanie usług z zakresu gospodarki leśnej na terenie Nadleśnictwa Kobiór w roku 2024 - II TURA''  składamy niniejszym ofertę na </t>
    </r>
    <r>
      <rPr>
        <b/>
        <sz val="11"/>
        <color rgb="FF333333"/>
        <rFont val="Arial"/>
        <family val="2"/>
        <charset val="238"/>
      </rPr>
      <t>pakiet 6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</si>
</sst>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7"/>
  <sheetViews>
    <sheetView tabSelected="1" workbookViewId="0">
      <selection activeCell="K16" sqref="K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6" t="s">
        <v>128</v>
      </c>
      <c r="J2" s="36"/>
      <c r="K2" s="36"/>
      <c r="L2" s="36"/>
      <c r="M2" s="36"/>
      <c r="N2" s="36"/>
      <c r="O2" s="36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5" t="s">
        <v>104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2" t="s">
        <v>105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21" t="s">
        <v>106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8" t="s">
        <v>107</v>
      </c>
      <c r="C16" s="18"/>
      <c r="D16" s="18"/>
      <c r="E16" s="18"/>
      <c r="F16" s="18"/>
      <c r="G16" s="18"/>
      <c r="H16" s="18"/>
      <c r="I16" s="18"/>
    </row>
    <row r="17" spans="2:13" s="1" customFormat="1" ht="2.65" customHeight="1" x14ac:dyDescent="0.2"/>
    <row r="18" spans="2:13" s="1" customFormat="1" ht="20.85" customHeight="1" x14ac:dyDescent="0.2">
      <c r="B18" s="18" t="s">
        <v>108</v>
      </c>
      <c r="C18" s="18"/>
      <c r="D18" s="18"/>
      <c r="E18" s="18"/>
      <c r="F18" s="18"/>
      <c r="G18" s="18"/>
      <c r="H18" s="18"/>
      <c r="I18" s="18"/>
    </row>
    <row r="19" spans="2:13" s="1" customFormat="1" ht="2.65" customHeight="1" x14ac:dyDescent="0.2"/>
    <row r="20" spans="2:13" s="1" customFormat="1" ht="20.85" customHeight="1" x14ac:dyDescent="0.2">
      <c r="B20" s="18" t="s">
        <v>109</v>
      </c>
      <c r="C20" s="18"/>
      <c r="D20" s="18"/>
      <c r="E20" s="18"/>
      <c r="F20" s="18"/>
      <c r="G20" s="18"/>
      <c r="H20" s="18"/>
      <c r="I20" s="18"/>
    </row>
    <row r="21" spans="2:13" s="1" customFormat="1" ht="2.65" customHeight="1" x14ac:dyDescent="0.2"/>
    <row r="22" spans="2:13" s="1" customFormat="1" ht="20.85" customHeight="1" x14ac:dyDescent="0.2">
      <c r="B22" s="18" t="s">
        <v>110</v>
      </c>
      <c r="C22" s="18"/>
      <c r="D22" s="18"/>
      <c r="E22" s="18"/>
      <c r="F22" s="18"/>
      <c r="G22" s="18"/>
      <c r="H22" s="18"/>
      <c r="I22" s="18"/>
    </row>
    <row r="23" spans="2:13" s="1" customFormat="1" ht="34.700000000000003" customHeight="1" x14ac:dyDescent="0.2"/>
    <row r="24" spans="2:13" s="1" customFormat="1" ht="50.1" customHeight="1" x14ac:dyDescent="0.2">
      <c r="B24" s="16" t="s">
        <v>129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65" customHeight="1" x14ac:dyDescent="0.2"/>
    <row r="26" spans="2:13" s="1" customFormat="1" ht="50.1" customHeight="1" x14ac:dyDescent="0.2">
      <c r="B26" s="17" t="str">
        <f xml:space="preserve"> "1.  Za wykonanie przedmiotu zamówienia w tym Pakiecie oferujemy następujące wynagrodzenie brutto: " &amp; TEXT(F78,"#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111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7" t="s">
        <v>10</v>
      </c>
      <c r="M31" s="3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1628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2" customHeight="1" x14ac:dyDescent="0.2"/>
    <row r="34" spans="2:13" s="1" customFormat="1" ht="18.2" customHeight="1" x14ac:dyDescent="0.2">
      <c r="B34" s="18" t="s">
        <v>112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7" t="s">
        <v>10</v>
      </c>
      <c r="M36" s="3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1131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3.2" customHeight="1" x14ac:dyDescent="0.2"/>
    <row r="39" spans="2:13" s="1" customFormat="1" ht="18.2" customHeight="1" x14ac:dyDescent="0.2">
      <c r="B39" s="18" t="s">
        <v>113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7" t="s">
        <v>10</v>
      </c>
      <c r="M41" s="3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412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3">
        <f>ROUND(I42+ K42,2)</f>
        <v>0</v>
      </c>
      <c r="M42" s="24"/>
    </row>
    <row r="43" spans="2:13" s="1" customFormat="1" ht="3.2" customHeight="1" x14ac:dyDescent="0.2"/>
    <row r="44" spans="2:13" s="1" customFormat="1" ht="18.2" customHeight="1" x14ac:dyDescent="0.2">
      <c r="B44" s="18" t="s">
        <v>114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7" t="s">
        <v>10</v>
      </c>
      <c r="M46" s="3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705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3">
        <f>ROUND(I47+ K47,2)</f>
        <v>0</v>
      </c>
      <c r="M47" s="24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37" t="s">
        <v>10</v>
      </c>
      <c r="M49" s="37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42.17</v>
      </c>
      <c r="H50" s="10">
        <v>0</v>
      </c>
      <c r="I50" s="9">
        <f t="shared" ref="I50:I75" si="0">ROUND(G50* H50,2)</f>
        <v>0</v>
      </c>
      <c r="J50" s="5">
        <v>8</v>
      </c>
      <c r="K50" s="9">
        <f t="shared" ref="K50:K75" si="1">ROUND(I50* J50/100,2)</f>
        <v>0</v>
      </c>
      <c r="L50" s="23">
        <f t="shared" ref="L50:L75" si="2">ROUND(I50+ K50,2)</f>
        <v>0</v>
      </c>
      <c r="M50" s="24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1.39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23">
        <f t="shared" si="2"/>
        <v>0</v>
      </c>
      <c r="M51" s="24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43.56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23">
        <f t="shared" si="2"/>
        <v>0</v>
      </c>
      <c r="M52" s="24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2.21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23">
        <f t="shared" si="2"/>
        <v>0</v>
      </c>
      <c r="M53" s="24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28</v>
      </c>
      <c r="G54" s="8">
        <v>17.61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23">
        <f t="shared" si="2"/>
        <v>0</v>
      </c>
      <c r="M54" s="24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28</v>
      </c>
      <c r="G55" s="8">
        <v>62.46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23">
        <f t="shared" si="2"/>
        <v>0</v>
      </c>
      <c r="M55" s="24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28</v>
      </c>
      <c r="G56" s="8">
        <v>2.1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28</v>
      </c>
      <c r="G57" s="8">
        <v>27.93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44</v>
      </c>
      <c r="G58" s="8">
        <v>11.2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23">
        <f t="shared" si="2"/>
        <v>0</v>
      </c>
      <c r="M58" s="24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44</v>
      </c>
      <c r="G59" s="8">
        <v>9.4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23">
        <f t="shared" si="2"/>
        <v>0</v>
      </c>
      <c r="M59" s="24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51</v>
      </c>
      <c r="G60" s="8">
        <v>367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23">
        <f t="shared" si="2"/>
        <v>0</v>
      </c>
      <c r="M60" s="24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51</v>
      </c>
      <c r="G61" s="8">
        <v>290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23">
        <f t="shared" si="2"/>
        <v>0</v>
      </c>
      <c r="M61" s="24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44</v>
      </c>
      <c r="G62" s="8">
        <v>21.75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23">
        <f t="shared" si="2"/>
        <v>0</v>
      </c>
      <c r="M62" s="24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61</v>
      </c>
      <c r="G63" s="8">
        <v>82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23">
        <f t="shared" si="2"/>
        <v>0</v>
      </c>
      <c r="M63" s="24"/>
    </row>
    <row r="64" spans="2:13" s="1" customFormat="1" ht="28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65</v>
      </c>
      <c r="G64" s="8">
        <v>113.6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4" s="1" customFormat="1" ht="28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51</v>
      </c>
      <c r="G65" s="8">
        <v>20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4" s="1" customFormat="1" ht="19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51</v>
      </c>
      <c r="G66" s="8">
        <v>128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4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28</v>
      </c>
      <c r="G67" s="8">
        <v>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3">
        <f t="shared" si="2"/>
        <v>0</v>
      </c>
      <c r="M67" s="24"/>
    </row>
    <row r="68" spans="2:14" s="1" customFormat="1" ht="28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61</v>
      </c>
      <c r="G68" s="8">
        <v>8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3">
        <f t="shared" si="2"/>
        <v>0</v>
      </c>
      <c r="M68" s="24"/>
    </row>
    <row r="69" spans="2:14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61</v>
      </c>
      <c r="G69" s="8">
        <v>235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3">
        <f t="shared" si="2"/>
        <v>0</v>
      </c>
      <c r="M69" s="24"/>
    </row>
    <row r="70" spans="2:14" s="1" customFormat="1" ht="19.7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61</v>
      </c>
      <c r="G70" s="8">
        <v>50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3">
        <f t="shared" si="2"/>
        <v>0</v>
      </c>
      <c r="M70" s="24"/>
    </row>
    <row r="71" spans="2:14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61</v>
      </c>
      <c r="G71" s="8">
        <v>34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3">
        <f t="shared" si="2"/>
        <v>0</v>
      </c>
      <c r="M71" s="24"/>
    </row>
    <row r="72" spans="2:14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61</v>
      </c>
      <c r="G72" s="8">
        <v>56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3">
        <f t="shared" si="2"/>
        <v>0</v>
      </c>
      <c r="M72" s="24"/>
    </row>
    <row r="73" spans="2:14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89</v>
      </c>
      <c r="F73" s="6" t="s">
        <v>61</v>
      </c>
      <c r="G73" s="8">
        <v>16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23">
        <f t="shared" si="2"/>
        <v>0</v>
      </c>
      <c r="M73" s="24"/>
    </row>
    <row r="74" spans="2:14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61</v>
      </c>
      <c r="G74" s="8">
        <v>16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23">
        <f t="shared" si="2"/>
        <v>0</v>
      </c>
      <c r="M74" s="24"/>
    </row>
    <row r="75" spans="2:14" s="1" customFormat="1" ht="19.7" customHeight="1" x14ac:dyDescent="0.2">
      <c r="B75" s="5">
        <v>30</v>
      </c>
      <c r="C75" s="6" t="s">
        <v>95</v>
      </c>
      <c r="D75" s="6" t="s">
        <v>96</v>
      </c>
      <c r="E75" s="7" t="s">
        <v>97</v>
      </c>
      <c r="F75" s="6" t="s">
        <v>61</v>
      </c>
      <c r="G75" s="8">
        <v>36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23">
        <f t="shared" si="2"/>
        <v>0</v>
      </c>
      <c r="M75" s="24"/>
    </row>
    <row r="76" spans="2:14" s="1" customFormat="1" ht="55.9" customHeight="1" x14ac:dyDescent="0.2"/>
    <row r="77" spans="2:14" s="1" customFormat="1" ht="21.4" customHeight="1" x14ac:dyDescent="0.2">
      <c r="B77" s="19" t="s">
        <v>98</v>
      </c>
      <c r="C77" s="19"/>
      <c r="D77" s="19"/>
      <c r="E77" s="19"/>
      <c r="F77" s="26">
        <f>ROUND(I32+I37+I42+I47+I50+I51+I52+I53+I54+I55+I56+I57+I58+I59+I60+I61+I62+I63+I64+I65+I66+I67+I68+I69+I70+I71+I72+I73+I74+I75,2)</f>
        <v>0</v>
      </c>
      <c r="G77" s="27"/>
      <c r="H77" s="27"/>
      <c r="I77" s="27"/>
      <c r="J77" s="27"/>
      <c r="K77" s="27"/>
      <c r="L77" s="27"/>
      <c r="M77" s="28"/>
    </row>
    <row r="78" spans="2:14" s="1" customFormat="1" ht="21.4" customHeight="1" x14ac:dyDescent="0.2">
      <c r="B78" s="19" t="s">
        <v>99</v>
      </c>
      <c r="C78" s="19"/>
      <c r="D78" s="19"/>
      <c r="E78" s="19"/>
      <c r="F78" s="29">
        <f>ROUND(L32+L37+L42+L47+L50+L51+L52+L53+L54+L55+L56+L57+L58+L59+L60+L61+L62+L63+L64+L65+L66+L67+L68+L69+L70+L71+L72+L73+L74+L75,2)</f>
        <v>0</v>
      </c>
      <c r="G78" s="30"/>
      <c r="H78" s="30"/>
      <c r="I78" s="30"/>
      <c r="J78" s="30"/>
      <c r="K78" s="30"/>
      <c r="L78" s="30"/>
      <c r="M78" s="31"/>
    </row>
    <row r="79" spans="2:14" s="1" customFormat="1" ht="11.1" customHeight="1" x14ac:dyDescent="0.2"/>
    <row r="80" spans="2:14" s="1" customFormat="1" ht="80.099999999999994" customHeight="1" x14ac:dyDescent="0.2">
      <c r="B80" s="14" t="s">
        <v>115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2:14" s="1" customFormat="1" ht="2.65" customHeight="1" x14ac:dyDescent="0.2"/>
    <row r="82" spans="2:14" s="1" customFormat="1" ht="110.1" customHeight="1" x14ac:dyDescent="0.2">
      <c r="B82" s="14" t="s">
        <v>116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2:14" s="1" customFormat="1" ht="5.25" customHeight="1" x14ac:dyDescent="0.2"/>
    <row r="84" spans="2:14" s="1" customFormat="1" ht="110.1" customHeight="1" x14ac:dyDescent="0.2">
      <c r="B84" s="13" t="s">
        <v>117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2:14" s="1" customFormat="1" ht="5.25" customHeight="1" x14ac:dyDescent="0.2"/>
    <row r="86" spans="2:14" s="1" customFormat="1" ht="37.9" customHeight="1" x14ac:dyDescent="0.2">
      <c r="B86" s="12" t="s">
        <v>100</v>
      </c>
      <c r="C86" s="12"/>
      <c r="D86" s="12"/>
      <c r="E86" s="12"/>
      <c r="F86" s="32" t="s">
        <v>101</v>
      </c>
      <c r="G86" s="32"/>
      <c r="H86" s="32"/>
      <c r="I86" s="32"/>
      <c r="J86" s="32"/>
      <c r="K86" s="32"/>
      <c r="L86" s="32"/>
    </row>
    <row r="87" spans="2:14" s="1" customFormat="1" ht="28.7" customHeight="1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.65" customHeight="1" x14ac:dyDescent="0.2"/>
    <row r="92" spans="2:14" s="1" customFormat="1" ht="203.1" customHeight="1" x14ac:dyDescent="0.2">
      <c r="B92" s="14" t="s">
        <v>118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2:14" s="1" customFormat="1" ht="2.65" customHeight="1" x14ac:dyDescent="0.2"/>
    <row r="94" spans="2:14" s="1" customFormat="1" ht="36.950000000000003" customHeight="1" x14ac:dyDescent="0.2">
      <c r="B94" s="34" t="s">
        <v>119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2:14" s="1" customFormat="1" ht="2.65" customHeight="1" x14ac:dyDescent="0.2"/>
    <row r="96" spans="2:14" s="1" customFormat="1" ht="37.9" customHeight="1" x14ac:dyDescent="0.2">
      <c r="B96" s="12" t="s">
        <v>102</v>
      </c>
      <c r="C96" s="12"/>
      <c r="D96" s="12"/>
      <c r="E96" s="12"/>
      <c r="F96" s="33" t="s">
        <v>103</v>
      </c>
      <c r="G96" s="33"/>
      <c r="H96" s="33"/>
      <c r="I96" s="33"/>
      <c r="J96" s="33"/>
      <c r="K96" s="33"/>
      <c r="L96" s="33"/>
    </row>
    <row r="97" spans="2:14" s="1" customFormat="1" ht="28.7" customHeight="1" x14ac:dyDescent="0.2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.65" customHeight="1" x14ac:dyDescent="0.2"/>
    <row r="102" spans="2:14" s="1" customFormat="1" ht="159.94999999999999" customHeight="1" x14ac:dyDescent="0.2">
      <c r="B102" s="14" t="s">
        <v>120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2:14" s="1" customFormat="1" ht="2.65" customHeight="1" x14ac:dyDescent="0.2"/>
    <row r="104" spans="2:14" s="1" customFormat="1" ht="54.95" customHeight="1" x14ac:dyDescent="0.2">
      <c r="B104" s="14" t="s">
        <v>121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2:14" s="1" customFormat="1" ht="2.65" customHeight="1" x14ac:dyDescent="0.2"/>
    <row r="106" spans="2:14" s="1" customFormat="1" ht="60" customHeight="1" x14ac:dyDescent="0.2">
      <c r="B106" s="13" t="s">
        <v>122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2.65" customHeight="1" x14ac:dyDescent="0.2"/>
    <row r="108" spans="2:14" s="1" customFormat="1" ht="48" customHeight="1" x14ac:dyDescent="0.2">
      <c r="B108" s="13" t="s">
        <v>123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2:14" s="1" customFormat="1" ht="2.65" customHeight="1" x14ac:dyDescent="0.2"/>
    <row r="110" spans="2:14" s="1" customFormat="1" ht="125.1" customHeight="1" x14ac:dyDescent="0.2">
      <c r="B110" s="14" t="s">
        <v>124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2:14" s="1" customFormat="1" ht="2.65" customHeight="1" x14ac:dyDescent="0.2"/>
    <row r="112" spans="2:14" s="1" customFormat="1" ht="84.95" customHeight="1" x14ac:dyDescent="0.2">
      <c r="B112" s="14" t="s">
        <v>125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2:10" s="1" customFormat="1" ht="86.85" customHeight="1" x14ac:dyDescent="0.2"/>
    <row r="114" spans="2:10" s="1" customFormat="1" ht="17.649999999999999" customHeight="1" x14ac:dyDescent="0.2">
      <c r="I114" s="35" t="s">
        <v>126</v>
      </c>
      <c r="J114" s="35"/>
    </row>
    <row r="115" spans="2:10" s="1" customFormat="1" ht="145.15" customHeight="1" x14ac:dyDescent="0.2"/>
    <row r="116" spans="2:10" s="1" customFormat="1" ht="81.599999999999994" customHeight="1" x14ac:dyDescent="0.2">
      <c r="B116" s="15" t="s">
        <v>127</v>
      </c>
      <c r="C116" s="15"/>
      <c r="D116" s="15"/>
      <c r="E116" s="15"/>
      <c r="F116" s="15"/>
      <c r="G116" s="15"/>
      <c r="H116" s="15"/>
      <c r="I116" s="15"/>
      <c r="J116" s="15"/>
    </row>
    <row r="117" spans="2:10" s="1" customFormat="1" ht="28.7" customHeight="1" x14ac:dyDescent="0.2"/>
  </sheetData>
  <mergeCells count="92">
    <mergeCell ref="B3:E3"/>
    <mergeCell ref="B5:E5"/>
    <mergeCell ref="B7:E7"/>
    <mergeCell ref="L73:M73"/>
    <mergeCell ref="L74:M74"/>
    <mergeCell ref="B4:D4"/>
    <mergeCell ref="B6:D6"/>
    <mergeCell ref="L70:M70"/>
    <mergeCell ref="L71:M71"/>
    <mergeCell ref="L72:M72"/>
    <mergeCell ref="L63:M63"/>
    <mergeCell ref="L64:M64"/>
    <mergeCell ref="L65:M65"/>
    <mergeCell ref="L66:M66"/>
    <mergeCell ref="L67:M67"/>
    <mergeCell ref="B18:I18"/>
    <mergeCell ref="B20:I20"/>
    <mergeCell ref="B22:I22"/>
    <mergeCell ref="L68:M68"/>
    <mergeCell ref="L69:M69"/>
    <mergeCell ref="B44:K44"/>
    <mergeCell ref="I114:J11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F100:L100"/>
    <mergeCell ref="F77:M77"/>
    <mergeCell ref="F78:M78"/>
    <mergeCell ref="F86:L86"/>
    <mergeCell ref="F87:L87"/>
    <mergeCell ref="F88:L88"/>
    <mergeCell ref="F89:L89"/>
    <mergeCell ref="F90:L90"/>
    <mergeCell ref="F96:L96"/>
    <mergeCell ref="F97:L97"/>
    <mergeCell ref="F98:L98"/>
    <mergeCell ref="F99:L99"/>
    <mergeCell ref="B92:N92"/>
    <mergeCell ref="B94:N94"/>
    <mergeCell ref="B96:E96"/>
    <mergeCell ref="B97:E97"/>
    <mergeCell ref="B77:E77"/>
    <mergeCell ref="B78:E78"/>
    <mergeCell ref="B8:D8"/>
    <mergeCell ref="E14:G14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B10:D11"/>
    <mergeCell ref="L75:M75"/>
    <mergeCell ref="B16:I16"/>
    <mergeCell ref="B108:N108"/>
    <mergeCell ref="B110:N110"/>
    <mergeCell ref="B112:N112"/>
    <mergeCell ref="B116:J116"/>
    <mergeCell ref="B24:L24"/>
    <mergeCell ref="B26:L26"/>
    <mergeCell ref="B29:K29"/>
    <mergeCell ref="B34:K34"/>
    <mergeCell ref="B39:K39"/>
    <mergeCell ref="B80:N80"/>
    <mergeCell ref="B82:N82"/>
    <mergeCell ref="B84:N84"/>
    <mergeCell ref="B100:E100"/>
    <mergeCell ref="B102:N102"/>
    <mergeCell ref="B104:N104"/>
    <mergeCell ref="B106:N106"/>
    <mergeCell ref="B98:E98"/>
    <mergeCell ref="B99:E99"/>
    <mergeCell ref="B86:E86"/>
    <mergeCell ref="B87:E87"/>
    <mergeCell ref="B88:E88"/>
    <mergeCell ref="B89:E89"/>
    <mergeCell ref="B90:E90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2023-11-16T07:41:35Z</cp:lastPrinted>
  <dcterms:created xsi:type="dcterms:W3CDTF">2023-11-13T08:05:49Z</dcterms:created>
  <dcterms:modified xsi:type="dcterms:W3CDTF">2024-01-16T11:17:55Z</dcterms:modified>
</cp:coreProperties>
</file>