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eśne II TURA ZG.270.1.2024\"/>
    </mc:Choice>
  </mc:AlternateContent>
  <bookViews>
    <workbookView xWindow="0" yWindow="0" windowWidth="19200" windowHeight="11850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78" i="1"/>
  <c r="F77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51" i="1"/>
  <c r="K51" i="1"/>
  <c r="I51" i="1"/>
  <c r="L50" i="1"/>
  <c r="K50" i="1"/>
  <c r="I50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<sst xmlns="http://schemas.openxmlformats.org/spreadsheetml/2006/main" count="207" uniqueCount="130">
  <si>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</si>
  <si>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</si>
  <si>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</si>
  <si>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</si>
  <si>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</si>
  <si>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</si>
  <si>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</si>
  <si>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</si>
  <si>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</si>
  <si>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</si>
  <si>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</si>
  <si>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</si>
  <si>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</si>
  <si>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</si>
  <si>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</si>
  <si>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>103</t>
  </si>
  <si>
    <t>SAD-BRYŁ</t>
  </si>
  <si>
    <t>Sadzenie sadzonek z zakrytym systemem korzeniowym</t>
  </si>
  <si>
    <t>TSZT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</si>
  <si>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</si>
  <si>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</si>
  <si>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</si>
  <si>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</si>
  <si>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</si>
  <si>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</si>
  <si>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</si>
  <si>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</si>
  <si>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</si>
  <si>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HA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</si>
  <si>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</si>
  <si>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</si>
  <si>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</si>
  <si>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</si>
  <si>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</si>
  <si>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</si>
  <si>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</si>
  <si>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</si>
  <si>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</si>
  <si>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</si>
  <si>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</si>
  <si>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</si>
  <si>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</si>
  <si>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</si>
  <si>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</si>
  <si>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</si>
  <si>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</si>
  <si>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</si>
  <si>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</si>
  <si>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</si>
  <si>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</si>
  <si>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</si>
  <si>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SZT</t>
  </si>
  <si>
    <t>152</t>
  </si>
  <si>
    <t>WYK-SLUPI</t>
  </si>
  <si>
    <t>Przygotowanie słupków iglastych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</si>
  <si>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</si>
  <si>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</si>
  <si>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</si>
  <si>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</si>
  <si>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</si>
  <si>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</si>
  <si>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</si>
  <si>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157</t>
  </si>
  <si>
    <t>PORZ-STOS</t>
  </si>
  <si>
    <t>Wynoszenie i układanie pozostałości w stosy niewymiarowe</t>
  </si>
  <si>
    <t>M3P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</si>
  <si>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</si>
  <si>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</si>
  <si>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</si>
  <si>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</si>
  <si>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</si>
  <si>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</si>
  <si>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</si>
  <si>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</si>
  <si>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</si>
  <si>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</si>
  <si>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</si>
  <si>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</si>
  <si>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</si>
  <si>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</si>
  <si>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</si>
  <si>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</si>
  <si>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</si>
  <si>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</si>
  <si>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</si>
  <si>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</si>
  <si>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</si>
  <si>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</si>
  <si>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</si>
  <si>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</si>
  <si>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</si>
  <si>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</si>
  <si>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700</t>
  </si>
  <si>
    <t>GODZ SH23</t>
  </si>
  <si>
    <t>Prace godzinowe samochodowe</t>
  </si>
  <si>
    <t>701</t>
  </si>
  <si>
    <t>GODZ RU23</t>
  </si>
  <si>
    <t>Prace godzinowe ręczne z urządzeniem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</si>
  <si>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</si>
  <si>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</si>
  <si>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</si>
  <si>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</si>
  <si>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</si>
  <si>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</si>
  <si>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</si>
  <si>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</si>
  <si>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</si>
  <si>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</si>
  <si>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</si>
  <si>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</si>
  <si>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</si>
  <si>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</si>
  <si>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</si>
  <si>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</si>
  <si>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</si>
  <si>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</si>
  <si>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</si>
  <si>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</si>
  <si>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</si>
  <si>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</si>
  <si>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</si>
  <si>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</si>
  <si>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</si>
  <si>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</si>
  <si>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</si>
  <si>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</si>
  <si>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</si>
  <si>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</si>
  <si>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Załącznik nr 1 do SWZ ZG.270.1.2024</t>
  </si>
  <si>
    <r>
      <t xml:space="preserve">Odpowiadając na ogłoszenie o przetargu nieograniczonym na „Wykonywanie usług z zakresu gospodarki leśnej na terenie Nadleśnictwa Kobiór w roku 2024 - II TURA''  składamy niniejszym ofertę na </t>
    </r>
    <r>
      <rPr>
        <b/>
        <sz val="11"/>
        <color rgb="FF333333"/>
        <rFont val="Arial"/>
        <family val="2"/>
        <charset val="238"/>
      </rPr>
      <t>pakiet 6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</si>
</sst>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17"/>
  <sheetViews>
    <sheetView tabSelected="1" workbookViewId="0">
      <selection activeCell="K16" sqref="K16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6" t="s">
        <v>128</v>
      </c>
      <c r="J2" s="36"/>
      <c r="K2" s="36"/>
      <c r="L2" s="36"/>
      <c r="M2" s="36"/>
      <c r="N2" s="36"/>
      <c r="O2" s="36"/>
    </row>
    <row r="3" spans="2:15" s="1" customFormat="1" ht="28.7" customHeight="1" x14ac:dyDescent="0.2">
      <c r="B3" s="38"/>
      <c r="C3" s="38"/>
      <c r="D3" s="38"/>
      <c r="E3" s="38"/>
    </row>
    <row r="4" spans="2:15" s="1" customFormat="1" ht="2.65" customHeight="1" x14ac:dyDescent="0.2">
      <c r="B4" s="20"/>
      <c r="C4" s="20"/>
      <c r="D4" s="20"/>
    </row>
    <row r="5" spans="2:15" s="1" customFormat="1" ht="28.7" customHeight="1" x14ac:dyDescent="0.2">
      <c r="B5" s="38"/>
      <c r="C5" s="38"/>
      <c r="D5" s="38"/>
      <c r="E5" s="38"/>
    </row>
    <row r="6" spans="2:15" s="1" customFormat="1" ht="2.65" customHeight="1" x14ac:dyDescent="0.2">
      <c r="B6" s="20"/>
      <c r="C6" s="20"/>
      <c r="D6" s="20"/>
    </row>
    <row r="7" spans="2:15" s="1" customFormat="1" ht="28.7" customHeight="1" x14ac:dyDescent="0.2">
      <c r="B7" s="38"/>
      <c r="C7" s="38"/>
      <c r="D7" s="38"/>
      <c r="E7" s="38"/>
    </row>
    <row r="8" spans="2:15" s="1" customFormat="1" ht="5.25" customHeight="1" x14ac:dyDescent="0.2">
      <c r="B8" s="20"/>
      <c r="C8" s="20"/>
      <c r="D8" s="20"/>
    </row>
    <row r="9" spans="2:15" s="1" customFormat="1" ht="4.3499999999999996" customHeight="1" x14ac:dyDescent="0.2"/>
    <row r="10" spans="2:15" s="1" customFormat="1" ht="6.95" customHeight="1" x14ac:dyDescent="0.2">
      <c r="B10" s="25" t="s">
        <v>104</v>
      </c>
      <c r="C10" s="25"/>
      <c r="D10" s="25"/>
    </row>
    <row r="11" spans="2:15" s="1" customFormat="1" ht="12.2" customHeight="1" x14ac:dyDescent="0.2">
      <c r="B11" s="25"/>
      <c r="C11" s="25"/>
      <c r="D11" s="25"/>
      <c r="G11" s="22" t="s">
        <v>105</v>
      </c>
      <c r="H11" s="22"/>
      <c r="I11" s="22"/>
      <c r="J11" s="22"/>
      <c r="K11" s="22"/>
      <c r="L11" s="22"/>
      <c r="M11" s="22"/>
      <c r="N11" s="22"/>
    </row>
    <row r="12" spans="2:15" s="1" customFormat="1" ht="7.9" customHeight="1" x14ac:dyDescent="0.2">
      <c r="G12" s="22"/>
      <c r="H12" s="22"/>
      <c r="I12" s="22"/>
      <c r="J12" s="22"/>
      <c r="K12" s="22"/>
      <c r="L12" s="22"/>
      <c r="M12" s="22"/>
      <c r="N12" s="22"/>
    </row>
    <row r="13" spans="2:15" s="1" customFormat="1" ht="20.25" customHeight="1" x14ac:dyDescent="0.2"/>
    <row r="14" spans="2:15" s="1" customFormat="1" ht="24" customHeight="1" x14ac:dyDescent="0.2">
      <c r="E14" s="21" t="s">
        <v>106</v>
      </c>
      <c r="F14" s="21"/>
      <c r="G14" s="21"/>
    </row>
    <row r="15" spans="2:15" s="1" customFormat="1" ht="43.15" customHeight="1" x14ac:dyDescent="0.2"/>
    <row r="16" spans="2:15" s="1" customFormat="1" ht="20.85" customHeight="1" x14ac:dyDescent="0.2">
      <c r="B16" s="18" t="s">
        <v>107</v>
      </c>
      <c r="C16" s="18"/>
      <c r="D16" s="18"/>
      <c r="E16" s="18"/>
      <c r="F16" s="18"/>
      <c r="G16" s="18"/>
      <c r="H16" s="18"/>
      <c r="I16" s="18"/>
    </row>
    <row r="17" spans="2:13" s="1" customFormat="1" ht="2.65" customHeight="1" x14ac:dyDescent="0.2"/>
    <row r="18" spans="2:13" s="1" customFormat="1" ht="20.85" customHeight="1" x14ac:dyDescent="0.2">
      <c r="B18" s="18" t="s">
        <v>108</v>
      </c>
      <c r="C18" s="18"/>
      <c r="D18" s="18"/>
      <c r="E18" s="18"/>
      <c r="F18" s="18"/>
      <c r="G18" s="18"/>
      <c r="H18" s="18"/>
      <c r="I18" s="18"/>
    </row>
    <row r="19" spans="2:13" s="1" customFormat="1" ht="2.65" customHeight="1" x14ac:dyDescent="0.2"/>
    <row r="20" spans="2:13" s="1" customFormat="1" ht="20.85" customHeight="1" x14ac:dyDescent="0.2">
      <c r="B20" s="18" t="s">
        <v>109</v>
      </c>
      <c r="C20" s="18"/>
      <c r="D20" s="18"/>
      <c r="E20" s="18"/>
      <c r="F20" s="18"/>
      <c r="G20" s="18"/>
      <c r="H20" s="18"/>
      <c r="I20" s="18"/>
    </row>
    <row r="21" spans="2:13" s="1" customFormat="1" ht="2.65" customHeight="1" x14ac:dyDescent="0.2"/>
    <row r="22" spans="2:13" s="1" customFormat="1" ht="20.85" customHeight="1" x14ac:dyDescent="0.2">
      <c r="B22" s="18" t="s">
        <v>110</v>
      </c>
      <c r="C22" s="18"/>
      <c r="D22" s="18"/>
      <c r="E22" s="18"/>
      <c r="F22" s="18"/>
      <c r="G22" s="18"/>
      <c r="H22" s="18"/>
      <c r="I22" s="18"/>
    </row>
    <row r="23" spans="2:13" s="1" customFormat="1" ht="34.700000000000003" customHeight="1" x14ac:dyDescent="0.2"/>
    <row r="24" spans="2:13" s="1" customFormat="1" ht="50.1" customHeight="1" x14ac:dyDescent="0.2">
      <c r="B24" s="16" t="s">
        <v>129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2:13" s="1" customFormat="1" ht="2.65" customHeight="1" x14ac:dyDescent="0.2"/>
    <row r="26" spans="2:13" s="1" customFormat="1" ht="50.1" customHeight="1" x14ac:dyDescent="0.2">
      <c r="B26" s="17" t="str">
        <f xml:space="preserve"> "1.  Za wykonanie przedmiotu zamówienia w tym Pakiecie oferujemy następujące wynagrodzenie brutto: " &amp; TEXT(F78,"#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8" t="s">
        <v>111</v>
      </c>
      <c r="C29" s="18"/>
      <c r="D29" s="18"/>
      <c r="E29" s="18"/>
      <c r="F29" s="18"/>
      <c r="G29" s="18"/>
      <c r="H29" s="18"/>
      <c r="I29" s="18"/>
      <c r="J29" s="18"/>
      <c r="K29" s="18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7" t="s">
        <v>10</v>
      </c>
      <c r="M31" s="37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1628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3">
        <f>ROUND(I32+ K32,2)</f>
        <v>0</v>
      </c>
      <c r="M32" s="24"/>
    </row>
    <row r="33" spans="2:13" s="1" customFormat="1" ht="3.2" customHeight="1" x14ac:dyDescent="0.2"/>
    <row r="34" spans="2:13" s="1" customFormat="1" ht="18.2" customHeight="1" x14ac:dyDescent="0.2">
      <c r="B34" s="18" t="s">
        <v>112</v>
      </c>
      <c r="C34" s="18"/>
      <c r="D34" s="18"/>
      <c r="E34" s="18"/>
      <c r="F34" s="18"/>
      <c r="G34" s="18"/>
      <c r="H34" s="18"/>
      <c r="I34" s="18"/>
      <c r="J34" s="18"/>
      <c r="K34" s="18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7" t="s">
        <v>10</v>
      </c>
      <c r="M36" s="37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1131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23">
        <f>ROUND(I37+ K37,2)</f>
        <v>0</v>
      </c>
      <c r="M37" s="24"/>
    </row>
    <row r="38" spans="2:13" s="1" customFormat="1" ht="3.2" customHeight="1" x14ac:dyDescent="0.2"/>
    <row r="39" spans="2:13" s="1" customFormat="1" ht="18.2" customHeight="1" x14ac:dyDescent="0.2">
      <c r="B39" s="18" t="s">
        <v>113</v>
      </c>
      <c r="C39" s="18"/>
      <c r="D39" s="18"/>
      <c r="E39" s="18"/>
      <c r="F39" s="18"/>
      <c r="G39" s="18"/>
      <c r="H39" s="18"/>
      <c r="I39" s="18"/>
      <c r="J39" s="18"/>
      <c r="K39" s="18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7" t="s">
        <v>10</v>
      </c>
      <c r="M41" s="37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412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23">
        <f>ROUND(I42+ K42,2)</f>
        <v>0</v>
      </c>
      <c r="M42" s="24"/>
    </row>
    <row r="43" spans="2:13" s="1" customFormat="1" ht="3.2" customHeight="1" x14ac:dyDescent="0.2"/>
    <row r="44" spans="2:13" s="1" customFormat="1" ht="18.2" customHeight="1" x14ac:dyDescent="0.2">
      <c r="B44" s="18" t="s">
        <v>114</v>
      </c>
      <c r="C44" s="18"/>
      <c r="D44" s="18"/>
      <c r="E44" s="18"/>
      <c r="F44" s="18"/>
      <c r="G44" s="18"/>
      <c r="H44" s="18"/>
      <c r="I44" s="18"/>
      <c r="J44" s="18"/>
      <c r="K44" s="18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37" t="s">
        <v>10</v>
      </c>
      <c r="M46" s="37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705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23">
        <f>ROUND(I47+ K47,2)</f>
        <v>0</v>
      </c>
      <c r="M47" s="24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37" t="s">
        <v>10</v>
      </c>
      <c r="M49" s="37"/>
    </row>
    <row r="50" spans="2:13" s="1" customFormat="1" ht="19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42.17</v>
      </c>
      <c r="H50" s="10">
        <v>0</v>
      </c>
      <c r="I50" s="9">
        <f t="shared" ref="I50:I75" si="0">ROUND(G50* H50,2)</f>
        <v>0</v>
      </c>
      <c r="J50" s="5">
        <v>8</v>
      </c>
      <c r="K50" s="9">
        <f t="shared" ref="K50:K75" si="1">ROUND(I50* J50/100,2)</f>
        <v>0</v>
      </c>
      <c r="L50" s="23">
        <f t="shared" ref="L50:L75" si="2">ROUND(I50+ K50,2)</f>
        <v>0</v>
      </c>
      <c r="M50" s="24"/>
    </row>
    <row r="51" spans="2:13" s="1" customFormat="1" ht="28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1.39</v>
      </c>
      <c r="H51" s="10">
        <v>0</v>
      </c>
      <c r="I51" s="9">
        <f t="shared" si="0"/>
        <v>0</v>
      </c>
      <c r="J51" s="5">
        <v>8</v>
      </c>
      <c r="K51" s="9">
        <f t="shared" si="1"/>
        <v>0</v>
      </c>
      <c r="L51" s="23">
        <f t="shared" si="2"/>
        <v>0</v>
      </c>
      <c r="M51" s="24"/>
    </row>
    <row r="52" spans="2:13" s="1" customFormat="1" ht="19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18</v>
      </c>
      <c r="G52" s="8">
        <v>43.56</v>
      </c>
      <c r="H52" s="10">
        <v>0</v>
      </c>
      <c r="I52" s="9">
        <f t="shared" si="0"/>
        <v>0</v>
      </c>
      <c r="J52" s="5">
        <v>23</v>
      </c>
      <c r="K52" s="9">
        <f t="shared" si="1"/>
        <v>0</v>
      </c>
      <c r="L52" s="23">
        <f t="shared" si="2"/>
        <v>0</v>
      </c>
      <c r="M52" s="24"/>
    </row>
    <row r="53" spans="2:13" s="1" customFormat="1" ht="28.7" customHeight="1" x14ac:dyDescent="0.2">
      <c r="B53" s="5">
        <v>8</v>
      </c>
      <c r="C53" s="6" t="s">
        <v>25</v>
      </c>
      <c r="D53" s="6" t="s">
        <v>26</v>
      </c>
      <c r="E53" s="7" t="s">
        <v>27</v>
      </c>
      <c r="F53" s="6" t="s">
        <v>28</v>
      </c>
      <c r="G53" s="8">
        <v>2.21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23">
        <f t="shared" si="2"/>
        <v>0</v>
      </c>
      <c r="M53" s="24"/>
    </row>
    <row r="54" spans="2:13" s="1" customFormat="1" ht="28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28</v>
      </c>
      <c r="G54" s="8">
        <v>17.61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23">
        <f t="shared" si="2"/>
        <v>0</v>
      </c>
      <c r="M54" s="24"/>
    </row>
    <row r="55" spans="2:13" s="1" customFormat="1" ht="28.7" customHeight="1" x14ac:dyDescent="0.2">
      <c r="B55" s="5">
        <v>10</v>
      </c>
      <c r="C55" s="6" t="s">
        <v>32</v>
      </c>
      <c r="D55" s="6" t="s">
        <v>33</v>
      </c>
      <c r="E55" s="7" t="s">
        <v>34</v>
      </c>
      <c r="F55" s="6" t="s">
        <v>28</v>
      </c>
      <c r="G55" s="8">
        <v>62.46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23">
        <f t="shared" si="2"/>
        <v>0</v>
      </c>
      <c r="M55" s="24"/>
    </row>
    <row r="56" spans="2:13" s="1" customFormat="1" ht="19.7" customHeight="1" x14ac:dyDescent="0.2">
      <c r="B56" s="5">
        <v>11</v>
      </c>
      <c r="C56" s="6" t="s">
        <v>35</v>
      </c>
      <c r="D56" s="6" t="s">
        <v>36</v>
      </c>
      <c r="E56" s="7" t="s">
        <v>37</v>
      </c>
      <c r="F56" s="6" t="s">
        <v>28</v>
      </c>
      <c r="G56" s="8">
        <v>2.1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23">
        <f t="shared" si="2"/>
        <v>0</v>
      </c>
      <c r="M56" s="24"/>
    </row>
    <row r="57" spans="2:13" s="1" customFormat="1" ht="19.7" customHeight="1" x14ac:dyDescent="0.2">
      <c r="B57" s="5">
        <v>12</v>
      </c>
      <c r="C57" s="6" t="s">
        <v>38</v>
      </c>
      <c r="D57" s="6" t="s">
        <v>39</v>
      </c>
      <c r="E57" s="7" t="s">
        <v>40</v>
      </c>
      <c r="F57" s="6" t="s">
        <v>28</v>
      </c>
      <c r="G57" s="8">
        <v>27.93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23">
        <f t="shared" si="2"/>
        <v>0</v>
      </c>
      <c r="M57" s="24"/>
    </row>
    <row r="58" spans="2:13" s="1" customFormat="1" ht="19.7" customHeight="1" x14ac:dyDescent="0.2">
      <c r="B58" s="5">
        <v>13</v>
      </c>
      <c r="C58" s="6" t="s">
        <v>41</v>
      </c>
      <c r="D58" s="6" t="s">
        <v>42</v>
      </c>
      <c r="E58" s="7" t="s">
        <v>43</v>
      </c>
      <c r="F58" s="6" t="s">
        <v>44</v>
      </c>
      <c r="G58" s="8">
        <v>11.2</v>
      </c>
      <c r="H58" s="10">
        <v>0</v>
      </c>
      <c r="I58" s="9">
        <f t="shared" si="0"/>
        <v>0</v>
      </c>
      <c r="J58" s="5">
        <v>23</v>
      </c>
      <c r="K58" s="9">
        <f t="shared" si="1"/>
        <v>0</v>
      </c>
      <c r="L58" s="23">
        <f t="shared" si="2"/>
        <v>0</v>
      </c>
      <c r="M58" s="24"/>
    </row>
    <row r="59" spans="2:13" s="1" customFormat="1" ht="19.7" customHeight="1" x14ac:dyDescent="0.2">
      <c r="B59" s="5">
        <v>14</v>
      </c>
      <c r="C59" s="6" t="s">
        <v>45</v>
      </c>
      <c r="D59" s="6" t="s">
        <v>46</v>
      </c>
      <c r="E59" s="7" t="s">
        <v>47</v>
      </c>
      <c r="F59" s="6" t="s">
        <v>44</v>
      </c>
      <c r="G59" s="8">
        <v>9.4</v>
      </c>
      <c r="H59" s="10">
        <v>0</v>
      </c>
      <c r="I59" s="9">
        <f t="shared" si="0"/>
        <v>0</v>
      </c>
      <c r="J59" s="5">
        <v>23</v>
      </c>
      <c r="K59" s="9">
        <f t="shared" si="1"/>
        <v>0</v>
      </c>
      <c r="L59" s="23">
        <f t="shared" si="2"/>
        <v>0</v>
      </c>
      <c r="M59" s="24"/>
    </row>
    <row r="60" spans="2:13" s="1" customFormat="1" ht="19.7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51</v>
      </c>
      <c r="G60" s="8">
        <v>367</v>
      </c>
      <c r="H60" s="10">
        <v>0</v>
      </c>
      <c r="I60" s="9">
        <f t="shared" si="0"/>
        <v>0</v>
      </c>
      <c r="J60" s="5">
        <v>23</v>
      </c>
      <c r="K60" s="9">
        <f t="shared" si="1"/>
        <v>0</v>
      </c>
      <c r="L60" s="23">
        <f t="shared" si="2"/>
        <v>0</v>
      </c>
      <c r="M60" s="24"/>
    </row>
    <row r="61" spans="2:13" s="1" customFormat="1" ht="19.7" customHeight="1" x14ac:dyDescent="0.2">
      <c r="B61" s="5">
        <v>16</v>
      </c>
      <c r="C61" s="6" t="s">
        <v>52</v>
      </c>
      <c r="D61" s="6" t="s">
        <v>53</v>
      </c>
      <c r="E61" s="7" t="s">
        <v>54</v>
      </c>
      <c r="F61" s="6" t="s">
        <v>51</v>
      </c>
      <c r="G61" s="8">
        <v>290</v>
      </c>
      <c r="H61" s="10">
        <v>0</v>
      </c>
      <c r="I61" s="9">
        <f t="shared" si="0"/>
        <v>0</v>
      </c>
      <c r="J61" s="5">
        <v>23</v>
      </c>
      <c r="K61" s="9">
        <f t="shared" si="1"/>
        <v>0</v>
      </c>
      <c r="L61" s="23">
        <f t="shared" si="2"/>
        <v>0</v>
      </c>
      <c r="M61" s="24"/>
    </row>
    <row r="62" spans="2:13" s="1" customFormat="1" ht="19.7" customHeight="1" x14ac:dyDescent="0.2">
      <c r="B62" s="5">
        <v>17</v>
      </c>
      <c r="C62" s="6" t="s">
        <v>55</v>
      </c>
      <c r="D62" s="6" t="s">
        <v>56</v>
      </c>
      <c r="E62" s="7" t="s">
        <v>57</v>
      </c>
      <c r="F62" s="6" t="s">
        <v>44</v>
      </c>
      <c r="G62" s="8">
        <v>21.75</v>
      </c>
      <c r="H62" s="10">
        <v>0</v>
      </c>
      <c r="I62" s="9">
        <f t="shared" si="0"/>
        <v>0</v>
      </c>
      <c r="J62" s="5">
        <v>23</v>
      </c>
      <c r="K62" s="9">
        <f t="shared" si="1"/>
        <v>0</v>
      </c>
      <c r="L62" s="23">
        <f t="shared" si="2"/>
        <v>0</v>
      </c>
      <c r="M62" s="24"/>
    </row>
    <row r="63" spans="2:13" s="1" customFormat="1" ht="19.7" customHeight="1" x14ac:dyDescent="0.2">
      <c r="B63" s="5">
        <v>18</v>
      </c>
      <c r="C63" s="6" t="s">
        <v>58</v>
      </c>
      <c r="D63" s="6" t="s">
        <v>59</v>
      </c>
      <c r="E63" s="7" t="s">
        <v>60</v>
      </c>
      <c r="F63" s="6" t="s">
        <v>61</v>
      </c>
      <c r="G63" s="8">
        <v>82</v>
      </c>
      <c r="H63" s="10">
        <v>0</v>
      </c>
      <c r="I63" s="9">
        <f t="shared" si="0"/>
        <v>0</v>
      </c>
      <c r="J63" s="5">
        <v>23</v>
      </c>
      <c r="K63" s="9">
        <f t="shared" si="1"/>
        <v>0</v>
      </c>
      <c r="L63" s="23">
        <f t="shared" si="2"/>
        <v>0</v>
      </c>
      <c r="M63" s="24"/>
    </row>
    <row r="64" spans="2:13" s="1" customFormat="1" ht="28.7" customHeight="1" x14ac:dyDescent="0.2">
      <c r="B64" s="5">
        <v>19</v>
      </c>
      <c r="C64" s="6" t="s">
        <v>62</v>
      </c>
      <c r="D64" s="6" t="s">
        <v>63</v>
      </c>
      <c r="E64" s="7" t="s">
        <v>64</v>
      </c>
      <c r="F64" s="6" t="s">
        <v>65</v>
      </c>
      <c r="G64" s="8">
        <v>113.6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23">
        <f t="shared" si="2"/>
        <v>0</v>
      </c>
      <c r="M64" s="24"/>
    </row>
    <row r="65" spans="2:14" s="1" customFormat="1" ht="28.7" customHeight="1" x14ac:dyDescent="0.2">
      <c r="B65" s="5">
        <v>20</v>
      </c>
      <c r="C65" s="6" t="s">
        <v>66</v>
      </c>
      <c r="D65" s="6" t="s">
        <v>67</v>
      </c>
      <c r="E65" s="7" t="s">
        <v>68</v>
      </c>
      <c r="F65" s="6" t="s">
        <v>51</v>
      </c>
      <c r="G65" s="8">
        <v>20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23">
        <f t="shared" si="2"/>
        <v>0</v>
      </c>
      <c r="M65" s="24"/>
    </row>
    <row r="66" spans="2:14" s="1" customFormat="1" ht="19.7" customHeight="1" x14ac:dyDescent="0.2">
      <c r="B66" s="5">
        <v>21</v>
      </c>
      <c r="C66" s="6" t="s">
        <v>69</v>
      </c>
      <c r="D66" s="6" t="s">
        <v>70</v>
      </c>
      <c r="E66" s="7" t="s">
        <v>71</v>
      </c>
      <c r="F66" s="6" t="s">
        <v>51</v>
      </c>
      <c r="G66" s="8">
        <v>128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23">
        <f t="shared" si="2"/>
        <v>0</v>
      </c>
      <c r="M66" s="24"/>
    </row>
    <row r="67" spans="2:14" s="1" customFormat="1" ht="19.7" customHeight="1" x14ac:dyDescent="0.2">
      <c r="B67" s="5">
        <v>22</v>
      </c>
      <c r="C67" s="6" t="s">
        <v>72</v>
      </c>
      <c r="D67" s="6" t="s">
        <v>73</v>
      </c>
      <c r="E67" s="7" t="s">
        <v>74</v>
      </c>
      <c r="F67" s="6" t="s">
        <v>28</v>
      </c>
      <c r="G67" s="8">
        <v>8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23">
        <f t="shared" si="2"/>
        <v>0</v>
      </c>
      <c r="M67" s="24"/>
    </row>
    <row r="68" spans="2:14" s="1" customFormat="1" ht="28.7" customHeight="1" x14ac:dyDescent="0.2">
      <c r="B68" s="5">
        <v>23</v>
      </c>
      <c r="C68" s="6" t="s">
        <v>75</v>
      </c>
      <c r="D68" s="6" t="s">
        <v>76</v>
      </c>
      <c r="E68" s="7" t="s">
        <v>77</v>
      </c>
      <c r="F68" s="6" t="s">
        <v>61</v>
      </c>
      <c r="G68" s="8">
        <v>8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23">
        <f t="shared" si="2"/>
        <v>0</v>
      </c>
      <c r="M68" s="24"/>
    </row>
    <row r="69" spans="2:14" s="1" customFormat="1" ht="19.7" customHeight="1" x14ac:dyDescent="0.2">
      <c r="B69" s="5">
        <v>24</v>
      </c>
      <c r="C69" s="6" t="s">
        <v>78</v>
      </c>
      <c r="D69" s="6" t="s">
        <v>79</v>
      </c>
      <c r="E69" s="7" t="s">
        <v>80</v>
      </c>
      <c r="F69" s="6" t="s">
        <v>61</v>
      </c>
      <c r="G69" s="8">
        <v>235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23">
        <f t="shared" si="2"/>
        <v>0</v>
      </c>
      <c r="M69" s="24"/>
    </row>
    <row r="70" spans="2:14" s="1" customFormat="1" ht="19.7" customHeight="1" x14ac:dyDescent="0.2">
      <c r="B70" s="5">
        <v>25</v>
      </c>
      <c r="C70" s="6" t="s">
        <v>81</v>
      </c>
      <c r="D70" s="6" t="s">
        <v>82</v>
      </c>
      <c r="E70" s="7" t="s">
        <v>83</v>
      </c>
      <c r="F70" s="6" t="s">
        <v>61</v>
      </c>
      <c r="G70" s="8">
        <v>50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23">
        <f t="shared" si="2"/>
        <v>0</v>
      </c>
      <c r="M70" s="24"/>
    </row>
    <row r="71" spans="2:14" s="1" customFormat="1" ht="19.7" customHeight="1" x14ac:dyDescent="0.2">
      <c r="B71" s="5">
        <v>26</v>
      </c>
      <c r="C71" s="6" t="s">
        <v>84</v>
      </c>
      <c r="D71" s="6" t="s">
        <v>85</v>
      </c>
      <c r="E71" s="7" t="s">
        <v>86</v>
      </c>
      <c r="F71" s="6" t="s">
        <v>61</v>
      </c>
      <c r="G71" s="8">
        <v>34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23">
        <f t="shared" si="2"/>
        <v>0</v>
      </c>
      <c r="M71" s="24"/>
    </row>
    <row r="72" spans="2:14" s="1" customFormat="1" ht="19.7" customHeight="1" x14ac:dyDescent="0.2">
      <c r="B72" s="5">
        <v>27</v>
      </c>
      <c r="C72" s="6" t="s">
        <v>87</v>
      </c>
      <c r="D72" s="6" t="s">
        <v>88</v>
      </c>
      <c r="E72" s="7" t="s">
        <v>89</v>
      </c>
      <c r="F72" s="6" t="s">
        <v>61</v>
      </c>
      <c r="G72" s="8">
        <v>56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23">
        <f t="shared" si="2"/>
        <v>0</v>
      </c>
      <c r="M72" s="24"/>
    </row>
    <row r="73" spans="2:14" s="1" customFormat="1" ht="19.7" customHeight="1" x14ac:dyDescent="0.2">
      <c r="B73" s="5">
        <v>28</v>
      </c>
      <c r="C73" s="6" t="s">
        <v>90</v>
      </c>
      <c r="D73" s="6" t="s">
        <v>91</v>
      </c>
      <c r="E73" s="7" t="s">
        <v>89</v>
      </c>
      <c r="F73" s="6" t="s">
        <v>61</v>
      </c>
      <c r="G73" s="8">
        <v>16</v>
      </c>
      <c r="H73" s="10">
        <v>0</v>
      </c>
      <c r="I73" s="9">
        <f t="shared" si="0"/>
        <v>0</v>
      </c>
      <c r="J73" s="5">
        <v>23</v>
      </c>
      <c r="K73" s="9">
        <f t="shared" si="1"/>
        <v>0</v>
      </c>
      <c r="L73" s="23">
        <f t="shared" si="2"/>
        <v>0</v>
      </c>
      <c r="M73" s="24"/>
    </row>
    <row r="74" spans="2:14" s="1" customFormat="1" ht="19.7" customHeight="1" x14ac:dyDescent="0.2">
      <c r="B74" s="5">
        <v>29</v>
      </c>
      <c r="C74" s="6" t="s">
        <v>92</v>
      </c>
      <c r="D74" s="6" t="s">
        <v>93</v>
      </c>
      <c r="E74" s="7" t="s">
        <v>94</v>
      </c>
      <c r="F74" s="6" t="s">
        <v>61</v>
      </c>
      <c r="G74" s="8">
        <v>16</v>
      </c>
      <c r="H74" s="10">
        <v>0</v>
      </c>
      <c r="I74" s="9">
        <f t="shared" si="0"/>
        <v>0</v>
      </c>
      <c r="J74" s="5">
        <v>23</v>
      </c>
      <c r="K74" s="9">
        <f t="shared" si="1"/>
        <v>0</v>
      </c>
      <c r="L74" s="23">
        <f t="shared" si="2"/>
        <v>0</v>
      </c>
      <c r="M74" s="24"/>
    </row>
    <row r="75" spans="2:14" s="1" customFormat="1" ht="19.7" customHeight="1" x14ac:dyDescent="0.2">
      <c r="B75" s="5">
        <v>30</v>
      </c>
      <c r="C75" s="6" t="s">
        <v>95</v>
      </c>
      <c r="D75" s="6" t="s">
        <v>96</v>
      </c>
      <c r="E75" s="7" t="s">
        <v>97</v>
      </c>
      <c r="F75" s="6" t="s">
        <v>61</v>
      </c>
      <c r="G75" s="8">
        <v>36</v>
      </c>
      <c r="H75" s="10">
        <v>0</v>
      </c>
      <c r="I75" s="9">
        <f t="shared" si="0"/>
        <v>0</v>
      </c>
      <c r="J75" s="5">
        <v>23</v>
      </c>
      <c r="K75" s="9">
        <f t="shared" si="1"/>
        <v>0</v>
      </c>
      <c r="L75" s="23">
        <f t="shared" si="2"/>
        <v>0</v>
      </c>
      <c r="M75" s="24"/>
    </row>
    <row r="76" spans="2:14" s="1" customFormat="1" ht="55.9" customHeight="1" x14ac:dyDescent="0.2"/>
    <row r="77" spans="2:14" s="1" customFormat="1" ht="21.4" customHeight="1" x14ac:dyDescent="0.2">
      <c r="B77" s="19" t="s">
        <v>98</v>
      </c>
      <c r="C77" s="19"/>
      <c r="D77" s="19"/>
      <c r="E77" s="19"/>
      <c r="F77" s="26">
        <f>ROUND(I32+I37+I42+I47+I50+I51+I52+I53+I54+I55+I56+I57+I58+I59+I60+I61+I62+I63+I64+I65+I66+I67+I68+I69+I70+I71+I72+I73+I74+I75,2)</f>
        <v>0</v>
      </c>
      <c r="G77" s="27"/>
      <c r="H77" s="27"/>
      <c r="I77" s="27"/>
      <c r="J77" s="27"/>
      <c r="K77" s="27"/>
      <c r="L77" s="27"/>
      <c r="M77" s="28"/>
    </row>
    <row r="78" spans="2:14" s="1" customFormat="1" ht="21.4" customHeight="1" x14ac:dyDescent="0.2">
      <c r="B78" s="19" t="s">
        <v>99</v>
      </c>
      <c r="C78" s="19"/>
      <c r="D78" s="19"/>
      <c r="E78" s="19"/>
      <c r="F78" s="29">
        <f>ROUND(L32+L37+L42+L47+L50+L51+L52+L53+L54+L55+L56+L57+L58+L59+L60+L61+L62+L63+L64+L65+L66+L67+L68+L69+L70+L71+L72+L73+L74+L75,2)</f>
        <v>0</v>
      </c>
      <c r="G78" s="30"/>
      <c r="H78" s="30"/>
      <c r="I78" s="30"/>
      <c r="J78" s="30"/>
      <c r="K78" s="30"/>
      <c r="L78" s="30"/>
      <c r="M78" s="31"/>
    </row>
    <row r="79" spans="2:14" s="1" customFormat="1" ht="11.1" customHeight="1" x14ac:dyDescent="0.2"/>
    <row r="80" spans="2:14" s="1" customFormat="1" ht="80.099999999999994" customHeight="1" x14ac:dyDescent="0.2">
      <c r="B80" s="14" t="s">
        <v>115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spans="2:14" s="1" customFormat="1" ht="2.65" customHeight="1" x14ac:dyDescent="0.2"/>
    <row r="82" spans="2:14" s="1" customFormat="1" ht="110.1" customHeight="1" x14ac:dyDescent="0.2">
      <c r="B82" s="14" t="s">
        <v>116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2:14" s="1" customFormat="1" ht="5.25" customHeight="1" x14ac:dyDescent="0.2"/>
    <row r="84" spans="2:14" s="1" customFormat="1" ht="110.1" customHeight="1" x14ac:dyDescent="0.2">
      <c r="B84" s="13" t="s">
        <v>117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2:14" s="1" customFormat="1" ht="5.25" customHeight="1" x14ac:dyDescent="0.2"/>
    <row r="86" spans="2:14" s="1" customFormat="1" ht="37.9" customHeight="1" x14ac:dyDescent="0.2">
      <c r="B86" s="12" t="s">
        <v>100</v>
      </c>
      <c r="C86" s="12"/>
      <c r="D86" s="12"/>
      <c r="E86" s="12"/>
      <c r="F86" s="32" t="s">
        <v>101</v>
      </c>
      <c r="G86" s="32"/>
      <c r="H86" s="32"/>
      <c r="I86" s="32"/>
      <c r="J86" s="32"/>
      <c r="K86" s="32"/>
      <c r="L86" s="32"/>
    </row>
    <row r="87" spans="2:14" s="1" customFormat="1" ht="28.7" customHeight="1" x14ac:dyDescent="0.2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</row>
    <row r="88" spans="2:14" s="1" customFormat="1" ht="28.7" customHeight="1" x14ac:dyDescent="0.2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spans="2:14" s="1" customFormat="1" ht="28.7" customHeight="1" x14ac:dyDescent="0.2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spans="2:14" s="1" customFormat="1" ht="28.7" customHeight="1" x14ac:dyDescent="0.2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spans="2:14" s="1" customFormat="1" ht="2.65" customHeight="1" x14ac:dyDescent="0.2"/>
    <row r="92" spans="2:14" s="1" customFormat="1" ht="203.1" customHeight="1" x14ac:dyDescent="0.2">
      <c r="B92" s="14" t="s">
        <v>118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spans="2:14" s="1" customFormat="1" ht="2.65" customHeight="1" x14ac:dyDescent="0.2"/>
    <row r="94" spans="2:14" s="1" customFormat="1" ht="36.950000000000003" customHeight="1" x14ac:dyDescent="0.2">
      <c r="B94" s="34" t="s">
        <v>119</v>
      </c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</row>
    <row r="95" spans="2:14" s="1" customFormat="1" ht="2.65" customHeight="1" x14ac:dyDescent="0.2"/>
    <row r="96" spans="2:14" s="1" customFormat="1" ht="37.9" customHeight="1" x14ac:dyDescent="0.2">
      <c r="B96" s="12" t="s">
        <v>102</v>
      </c>
      <c r="C96" s="12"/>
      <c r="D96" s="12"/>
      <c r="E96" s="12"/>
      <c r="F96" s="33" t="s">
        <v>103</v>
      </c>
      <c r="G96" s="33"/>
      <c r="H96" s="33"/>
      <c r="I96" s="33"/>
      <c r="J96" s="33"/>
      <c r="K96" s="33"/>
      <c r="L96" s="33"/>
    </row>
    <row r="97" spans="2:14" s="1" customFormat="1" ht="28.7" customHeight="1" x14ac:dyDescent="0.2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</row>
    <row r="98" spans="2:14" s="1" customFormat="1" ht="28.7" customHeight="1" x14ac:dyDescent="0.2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</row>
    <row r="99" spans="2:14" s="1" customFormat="1" ht="28.7" customHeight="1" x14ac:dyDescent="0.2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</row>
    <row r="100" spans="2:14" s="1" customFormat="1" ht="28.7" customHeight="1" x14ac:dyDescent="0.2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</row>
    <row r="101" spans="2:14" s="1" customFormat="1" ht="2.65" customHeight="1" x14ac:dyDescent="0.2"/>
    <row r="102" spans="2:14" s="1" customFormat="1" ht="159.94999999999999" customHeight="1" x14ac:dyDescent="0.2">
      <c r="B102" s="14" t="s">
        <v>120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</row>
    <row r="103" spans="2:14" s="1" customFormat="1" ht="2.65" customHeight="1" x14ac:dyDescent="0.2"/>
    <row r="104" spans="2:14" s="1" customFormat="1" ht="54.95" customHeight="1" x14ac:dyDescent="0.2">
      <c r="B104" s="14" t="s">
        <v>121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spans="2:14" s="1" customFormat="1" ht="2.65" customHeight="1" x14ac:dyDescent="0.2"/>
    <row r="106" spans="2:14" s="1" customFormat="1" ht="60" customHeight="1" x14ac:dyDescent="0.2">
      <c r="B106" s="13" t="s">
        <v>122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2:14" s="1" customFormat="1" ht="2.65" customHeight="1" x14ac:dyDescent="0.2"/>
    <row r="108" spans="2:14" s="1" customFormat="1" ht="48" customHeight="1" x14ac:dyDescent="0.2">
      <c r="B108" s="13" t="s">
        <v>123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2:14" s="1" customFormat="1" ht="2.65" customHeight="1" x14ac:dyDescent="0.2"/>
    <row r="110" spans="2:14" s="1" customFormat="1" ht="125.1" customHeight="1" x14ac:dyDescent="0.2">
      <c r="B110" s="14" t="s">
        <v>124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2:14" s="1" customFormat="1" ht="2.65" customHeight="1" x14ac:dyDescent="0.2"/>
    <row r="112" spans="2:14" s="1" customFormat="1" ht="84.95" customHeight="1" x14ac:dyDescent="0.2">
      <c r="B112" s="14" t="s">
        <v>125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spans="2:10" s="1" customFormat="1" ht="86.85" customHeight="1" x14ac:dyDescent="0.2"/>
    <row r="114" spans="2:10" s="1" customFormat="1" ht="17.649999999999999" customHeight="1" x14ac:dyDescent="0.2">
      <c r="I114" s="35" t="s">
        <v>126</v>
      </c>
      <c r="J114" s="35"/>
    </row>
    <row r="115" spans="2:10" s="1" customFormat="1" ht="145.15" customHeight="1" x14ac:dyDescent="0.2"/>
    <row r="116" spans="2:10" s="1" customFormat="1" ht="81.599999999999994" customHeight="1" x14ac:dyDescent="0.2">
      <c r="B116" s="15" t="s">
        <v>127</v>
      </c>
      <c r="C116" s="15"/>
      <c r="D116" s="15"/>
      <c r="E116" s="15"/>
      <c r="F116" s="15"/>
      <c r="G116" s="15"/>
      <c r="H116" s="15"/>
      <c r="I116" s="15"/>
      <c r="J116" s="15"/>
    </row>
    <row r="117" spans="2:10" s="1" customFormat="1" ht="28.7" customHeight="1" x14ac:dyDescent="0.2"/>
  </sheetData>
  <mergeCells count="92">
    <mergeCell ref="B3:E3"/>
    <mergeCell ref="B5:E5"/>
    <mergeCell ref="B7:E7"/>
    <mergeCell ref="L73:M73"/>
    <mergeCell ref="L74:M74"/>
    <mergeCell ref="B4:D4"/>
    <mergeCell ref="B6:D6"/>
    <mergeCell ref="L70:M70"/>
    <mergeCell ref="L71:M71"/>
    <mergeCell ref="L72:M72"/>
    <mergeCell ref="L63:M63"/>
    <mergeCell ref="L64:M64"/>
    <mergeCell ref="L65:M65"/>
    <mergeCell ref="L66:M66"/>
    <mergeCell ref="L67:M67"/>
    <mergeCell ref="B18:I18"/>
    <mergeCell ref="B20:I20"/>
    <mergeCell ref="B22:I22"/>
    <mergeCell ref="L68:M68"/>
    <mergeCell ref="L69:M69"/>
    <mergeCell ref="B44:K44"/>
    <mergeCell ref="I114:J114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L53:M53"/>
    <mergeCell ref="L54:M54"/>
    <mergeCell ref="F100:L100"/>
    <mergeCell ref="F77:M77"/>
    <mergeCell ref="F78:M78"/>
    <mergeCell ref="F86:L86"/>
    <mergeCell ref="F87:L87"/>
    <mergeCell ref="F88:L88"/>
    <mergeCell ref="F89:L89"/>
    <mergeCell ref="F90:L90"/>
    <mergeCell ref="F96:L96"/>
    <mergeCell ref="F97:L97"/>
    <mergeCell ref="F98:L98"/>
    <mergeCell ref="F99:L99"/>
    <mergeCell ref="B92:N92"/>
    <mergeCell ref="B94:N94"/>
    <mergeCell ref="B96:E96"/>
    <mergeCell ref="B97:E97"/>
    <mergeCell ref="B77:E77"/>
    <mergeCell ref="B78:E78"/>
    <mergeCell ref="B8:D8"/>
    <mergeCell ref="E14:G14"/>
    <mergeCell ref="G11:N12"/>
    <mergeCell ref="L55:M55"/>
    <mergeCell ref="L56:M56"/>
    <mergeCell ref="L57:M57"/>
    <mergeCell ref="L58:M58"/>
    <mergeCell ref="L59:M59"/>
    <mergeCell ref="L60:M60"/>
    <mergeCell ref="L61:M61"/>
    <mergeCell ref="L62:M62"/>
    <mergeCell ref="B10:D11"/>
    <mergeCell ref="L75:M75"/>
    <mergeCell ref="B16:I16"/>
    <mergeCell ref="B108:N108"/>
    <mergeCell ref="B110:N110"/>
    <mergeCell ref="B112:N112"/>
    <mergeCell ref="B116:J116"/>
    <mergeCell ref="B24:L24"/>
    <mergeCell ref="B26:L26"/>
    <mergeCell ref="B29:K29"/>
    <mergeCell ref="B34:K34"/>
    <mergeCell ref="B39:K39"/>
    <mergeCell ref="B80:N80"/>
    <mergeCell ref="B82:N82"/>
    <mergeCell ref="B84:N84"/>
    <mergeCell ref="B100:E100"/>
    <mergeCell ref="B102:N102"/>
    <mergeCell ref="B104:N104"/>
    <mergeCell ref="B106:N106"/>
    <mergeCell ref="B98:E98"/>
    <mergeCell ref="B99:E99"/>
    <mergeCell ref="B86:E86"/>
    <mergeCell ref="B87:E87"/>
    <mergeCell ref="B88:E88"/>
    <mergeCell ref="B89:E89"/>
    <mergeCell ref="B90:E90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2023-11-16T07:41:35Z</cp:lastPrinted>
  <dcterms:created xsi:type="dcterms:W3CDTF">2023-11-13T08:05:49Z</dcterms:created>
  <dcterms:modified xsi:type="dcterms:W3CDTF">2024-01-16T11:17:55Z</dcterms:modified>
</cp:coreProperties>
</file>