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eśne II TURA ZG.270.1.2024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6" i="1"/>
  <c r="F85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4" i="1"/>
  <c r="K54" i="1"/>
  <c r="I54" i="1"/>
  <c r="L49" i="1"/>
  <c r="K49" i="1"/>
  <c r="I49" i="1"/>
  <c r="L44" i="1"/>
  <c r="K44" i="1"/>
  <c r="I44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<sst xmlns="http://schemas.openxmlformats.org/spreadsheetml/2006/main" count="235" uniqueCount="136">
  <si>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</si>
  <si>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</si>
  <si>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</si>
  <si>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</si>
  <si>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</si>
  <si>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</si>
  <si>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</si>
  <si>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</si>
  <si>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</si>
  <si>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</si>
  <si>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</si>
  <si>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</si>
  <si>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</si>
  <si>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</si>
  <si>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</si>
  <si>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</si>
  <si>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</si>
  <si>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</si>
  <si>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19</t>
  </si>
  <si>
    <t>WPOD-N</t>
  </si>
  <si>
    <t>Wycinanie podszytów i podrostów (teren równy lub falisty)</t>
  </si>
  <si>
    <t>HA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</si>
  <si>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</si>
  <si>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</si>
  <si>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</si>
  <si>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</si>
  <si>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</si>
  <si>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</si>
  <si>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</si>
  <si>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</si>
  <si>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</si>
  <si>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</si>
  <si>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</si>
  <si>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</si>
  <si>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</si>
  <si>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</si>
  <si>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</si>
  <si>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</si>
  <si>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</si>
  <si>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</si>
  <si>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</si>
  <si>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</si>
  <si>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</si>
  <si>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</si>
  <si>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</si>
  <si>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</si>
  <si>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</si>
  <si>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</si>
  <si>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</si>
  <si>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</si>
  <si>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</si>
  <si>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</si>
  <si>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</si>
  <si>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</si>
  <si>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</si>
  <si>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</si>
  <si>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</si>
  <si>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</si>
  <si>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</si>
  <si>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</si>
  <si>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</si>
  <si>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</si>
  <si>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</si>
  <si>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</si>
  <si>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</si>
  <si>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</si>
  <si>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</si>
  <si>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</si>
  <si>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</si>
  <si>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</si>
  <si>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</si>
  <si>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</si>
  <si>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</si>
  <si>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</si>
  <si>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</si>
  <si>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</si>
  <si>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</si>
  <si>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</si>
  <si>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</si>
  <si>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</si>
  <si>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</si>
  <si>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</si>
  <si>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</si>
  <si>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</si>
  <si>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</si>
  <si>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</si>
  <si>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</si>
  <si>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</si>
  <si>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</si>
  <si>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</si>
  <si>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</si>
  <si>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</si>
  <si>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</si>
  <si>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</si>
  <si>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</si>
  <si>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</si>
  <si>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</si>
  <si>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</si>
  <si>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</si>
  <si>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</si>
  <si>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</si>
  <si>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</si>
  <si>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</si>
  <si>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</si>
  <si>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</si>
  <si>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</si>
  <si>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</si>
  <si>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</si>
  <si>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</si>
  <si>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</si>
  <si>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</si>
  <si>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</si>
  <si>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</si>
  <si>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</si>
  <si>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</si>
  <si>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</si>
  <si>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</si>
  <si>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</si>
  <si>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</si>
  <si>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</si>
  <si>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</si>
  <si>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</si>
  <si>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</si>
  <si>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</si>
  <si>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</si>
  <si>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</si>
  <si>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</si>
  <si>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</si>
  <si>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</si>
  <si>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</si>
  <si>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</si>
  <si>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</si>
  <si>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</si>
  <si>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</si>
  <si>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ZG.270.1.2024</t>
  </si>
  <si>
    <r>
      <t xml:space="preserve">Odpowiadając na ogłoszenie o przetargu nieograniczonym na „Wykonywanie usług z zakresu gospodarki leśnej na terenie Nadleśnictwa Kobiór w roku 2024 - II TURA''  składamy niniejszym ofertę na </t>
    </r>
    <r>
      <rPr>
        <b/>
        <sz val="11"/>
        <color rgb="FF333333"/>
        <rFont val="Arial"/>
        <family val="2"/>
        <charset val="238"/>
      </rPr>
      <t>pakiet 7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</si>
</sst>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5"/>
  <sheetViews>
    <sheetView tabSelected="1" workbookViewId="0">
      <selection activeCell="J20" sqref="J2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134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27" t="s">
        <v>109</v>
      </c>
      <c r="C10" s="27"/>
      <c r="D10" s="27"/>
    </row>
    <row r="11" spans="2:15" s="1" customFormat="1" ht="12.2" customHeight="1" x14ac:dyDescent="0.2">
      <c r="B11" s="27"/>
      <c r="C11" s="27"/>
      <c r="D11" s="27"/>
      <c r="G11" s="23" t="s">
        <v>110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28" t="s">
        <v>111</v>
      </c>
      <c r="F14" s="28"/>
      <c r="G14" s="28"/>
    </row>
    <row r="15" spans="2:15" s="1" customFormat="1" ht="43.15" customHeight="1" x14ac:dyDescent="0.2"/>
    <row r="16" spans="2:15" s="1" customFormat="1" ht="20.85" customHeight="1" x14ac:dyDescent="0.2">
      <c r="B16" s="18" t="s">
        <v>112</v>
      </c>
      <c r="C16" s="18"/>
      <c r="D16" s="18"/>
      <c r="E16" s="18"/>
      <c r="F16" s="18"/>
      <c r="G16" s="18"/>
      <c r="H16" s="18"/>
      <c r="I16" s="18"/>
    </row>
    <row r="17" spans="2:13" s="1" customFormat="1" ht="2.65" customHeight="1" x14ac:dyDescent="0.2"/>
    <row r="18" spans="2:13" s="1" customFormat="1" ht="20.85" customHeight="1" x14ac:dyDescent="0.2">
      <c r="B18" s="18" t="s">
        <v>113</v>
      </c>
      <c r="C18" s="18"/>
      <c r="D18" s="18"/>
      <c r="E18" s="18"/>
      <c r="F18" s="18"/>
      <c r="G18" s="18"/>
      <c r="H18" s="18"/>
      <c r="I18" s="18"/>
    </row>
    <row r="19" spans="2:13" s="1" customFormat="1" ht="2.65" customHeight="1" x14ac:dyDescent="0.2"/>
    <row r="20" spans="2:13" s="1" customFormat="1" ht="20.85" customHeight="1" x14ac:dyDescent="0.2">
      <c r="B20" s="18" t="s">
        <v>114</v>
      </c>
      <c r="C20" s="18"/>
      <c r="D20" s="18"/>
      <c r="E20" s="18"/>
      <c r="F20" s="18"/>
      <c r="G20" s="18"/>
      <c r="H20" s="18"/>
      <c r="I20" s="18"/>
    </row>
    <row r="21" spans="2:13" s="1" customFormat="1" ht="2.65" customHeight="1" x14ac:dyDescent="0.2"/>
    <row r="22" spans="2:13" s="1" customFormat="1" ht="20.85" customHeight="1" x14ac:dyDescent="0.2">
      <c r="B22" s="18" t="s">
        <v>115</v>
      </c>
      <c r="C22" s="18"/>
      <c r="D22" s="18"/>
      <c r="E22" s="18"/>
      <c r="F22" s="18"/>
      <c r="G22" s="18"/>
      <c r="H22" s="18"/>
      <c r="I22" s="18"/>
    </row>
    <row r="23" spans="2:13" s="1" customFormat="1" ht="34.700000000000003" customHeight="1" x14ac:dyDescent="0.2"/>
    <row r="24" spans="2:13" s="1" customFormat="1" ht="50.1" customHeight="1" x14ac:dyDescent="0.2">
      <c r="B24" s="15" t="s">
        <v>135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16" t="str">
        <f xml:space="preserve"> "1.  Za wykonanie przedmiotu zamówienia w tym Pakiecie oferujemy następujące wynagrodzenie brutto: " &amp; TEXT(F86,"#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8" t="s">
        <v>116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1066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5">
        <f>ROUND(I32+ K32,2)</f>
        <v>0</v>
      </c>
      <c r="M32" s="26"/>
    </row>
    <row r="33" spans="2:13" s="1" customFormat="1" ht="3.2" customHeight="1" x14ac:dyDescent="0.2"/>
    <row r="34" spans="2:13" s="1" customFormat="1" ht="18.2" customHeight="1" x14ac:dyDescent="0.2">
      <c r="B34" s="18" t="s">
        <v>117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993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5">
        <f>ROUND(I37+ K37,2)</f>
        <v>0</v>
      </c>
      <c r="M37" s="26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2147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25">
        <f>ROUND(I38+ K38,2)</f>
        <v>0</v>
      </c>
      <c r="M38" s="26"/>
    </row>
    <row r="39" spans="2:13" s="1" customFormat="1" ht="3.2" customHeight="1" x14ac:dyDescent="0.2"/>
    <row r="40" spans="2:13" s="1" customFormat="1" ht="18.2" customHeight="1" x14ac:dyDescent="0.2">
      <c r="B40" s="18" t="s">
        <v>118</v>
      </c>
      <c r="C40" s="18"/>
      <c r="D40" s="18"/>
      <c r="E40" s="18"/>
      <c r="F40" s="18"/>
      <c r="G40" s="18"/>
      <c r="H40" s="18"/>
      <c r="I40" s="18"/>
      <c r="J40" s="18"/>
      <c r="K40" s="18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4" t="s">
        <v>10</v>
      </c>
      <c r="M42" s="24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20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25">
        <f>ROUND(I43+ K43,2)</f>
        <v>0</v>
      </c>
      <c r="M43" s="26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1914</v>
      </c>
      <c r="H44" s="10">
        <v>0</v>
      </c>
      <c r="I44" s="9">
        <f>ROUND(G44* H44,2)</f>
        <v>0</v>
      </c>
      <c r="J44" s="5">
        <v>8</v>
      </c>
      <c r="K44" s="9">
        <f>ROUND(I44* J44/100,2)</f>
        <v>0</v>
      </c>
      <c r="L44" s="25">
        <f>ROUND(I44+ K44,2)</f>
        <v>0</v>
      </c>
      <c r="M44" s="26"/>
    </row>
    <row r="45" spans="2:13" s="1" customFormat="1" ht="3.2" customHeight="1" x14ac:dyDescent="0.2"/>
    <row r="46" spans="2:13" s="1" customFormat="1" ht="18.2" customHeight="1" x14ac:dyDescent="0.2">
      <c r="B46" s="18" t="s">
        <v>119</v>
      </c>
      <c r="C46" s="18"/>
      <c r="D46" s="18"/>
      <c r="E46" s="18"/>
      <c r="F46" s="18"/>
      <c r="G46" s="18"/>
      <c r="H46" s="18"/>
      <c r="I46" s="18"/>
      <c r="J46" s="18"/>
      <c r="K46" s="18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4" t="s">
        <v>10</v>
      </c>
      <c r="M48" s="24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793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25">
        <f>ROUND(I49+ K49,2)</f>
        <v>0</v>
      </c>
      <c r="M49" s="26"/>
    </row>
    <row r="50" spans="2:13" s="1" customFormat="1" ht="3.2" customHeight="1" x14ac:dyDescent="0.2"/>
    <row r="51" spans="2:13" s="1" customFormat="1" ht="18.2" customHeight="1" x14ac:dyDescent="0.2">
      <c r="B51" s="18" t="s">
        <v>120</v>
      </c>
      <c r="C51" s="18"/>
      <c r="D51" s="18"/>
      <c r="E51" s="18"/>
      <c r="F51" s="18"/>
      <c r="G51" s="18"/>
      <c r="H51" s="18"/>
      <c r="I51" s="18"/>
      <c r="J51" s="18"/>
      <c r="K51" s="18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4" t="s">
        <v>10</v>
      </c>
      <c r="M53" s="24"/>
    </row>
    <row r="54" spans="2:13" s="1" customFormat="1" ht="19.7" customHeight="1" x14ac:dyDescent="0.2">
      <c r="B54" s="5">
        <v>7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890</v>
      </c>
      <c r="H54" s="10">
        <v>0</v>
      </c>
      <c r="I54" s="9">
        <f>ROUND(G54* H54,2)</f>
        <v>0</v>
      </c>
      <c r="J54" s="5">
        <v>8</v>
      </c>
      <c r="K54" s="9">
        <f>ROUND(I54* J54/100,2)</f>
        <v>0</v>
      </c>
      <c r="L54" s="25">
        <f>ROUND(I54+ K54,2)</f>
        <v>0</v>
      </c>
      <c r="M54" s="26"/>
    </row>
    <row r="55" spans="2:13" s="1" customFormat="1" ht="9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24" t="s">
        <v>10</v>
      </c>
      <c r="M56" s="24"/>
    </row>
    <row r="57" spans="2:13" s="1" customFormat="1" ht="19.7" customHeight="1" x14ac:dyDescent="0.2">
      <c r="B57" s="5">
        <v>8</v>
      </c>
      <c r="C57" s="6" t="s">
        <v>18</v>
      </c>
      <c r="D57" s="6" t="s">
        <v>19</v>
      </c>
      <c r="E57" s="7" t="s">
        <v>20</v>
      </c>
      <c r="F57" s="6" t="s">
        <v>21</v>
      </c>
      <c r="G57" s="8">
        <v>3.1</v>
      </c>
      <c r="H57" s="10">
        <v>0</v>
      </c>
      <c r="I57" s="9">
        <f t="shared" ref="I57:I83" si="0">ROUND(G57* H57,2)</f>
        <v>0</v>
      </c>
      <c r="J57" s="5">
        <v>8</v>
      </c>
      <c r="K57" s="9">
        <f t="shared" ref="K57:K83" si="1">ROUND(I57* J57/100,2)</f>
        <v>0</v>
      </c>
      <c r="L57" s="25">
        <f t="shared" ref="L57:L83" si="2">ROUND(I57+ K57,2)</f>
        <v>0</v>
      </c>
      <c r="M57" s="26"/>
    </row>
    <row r="58" spans="2:13" s="1" customFormat="1" ht="19.7" customHeight="1" x14ac:dyDescent="0.2">
      <c r="B58" s="5">
        <v>9</v>
      </c>
      <c r="C58" s="6" t="s">
        <v>22</v>
      </c>
      <c r="D58" s="6" t="s">
        <v>23</v>
      </c>
      <c r="E58" s="7" t="s">
        <v>24</v>
      </c>
      <c r="F58" s="6" t="s">
        <v>25</v>
      </c>
      <c r="G58" s="8">
        <v>87.4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5">
        <f t="shared" si="2"/>
        <v>0</v>
      </c>
      <c r="M58" s="26"/>
    </row>
    <row r="59" spans="2:13" s="1" customFormat="1" ht="28.7" customHeight="1" x14ac:dyDescent="0.2">
      <c r="B59" s="5">
        <v>10</v>
      </c>
      <c r="C59" s="6" t="s">
        <v>26</v>
      </c>
      <c r="D59" s="6" t="s">
        <v>27</v>
      </c>
      <c r="E59" s="7" t="s">
        <v>28</v>
      </c>
      <c r="F59" s="6" t="s">
        <v>25</v>
      </c>
      <c r="G59" s="8">
        <v>8.4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5">
        <f t="shared" si="2"/>
        <v>0</v>
      </c>
      <c r="M59" s="26"/>
    </row>
    <row r="60" spans="2:13" s="1" customFormat="1" ht="19.7" customHeight="1" x14ac:dyDescent="0.2">
      <c r="B60" s="5">
        <v>11</v>
      </c>
      <c r="C60" s="6" t="s">
        <v>29</v>
      </c>
      <c r="D60" s="6" t="s">
        <v>30</v>
      </c>
      <c r="E60" s="7" t="s">
        <v>31</v>
      </c>
      <c r="F60" s="6" t="s">
        <v>25</v>
      </c>
      <c r="G60" s="8">
        <v>95.8</v>
      </c>
      <c r="H60" s="10">
        <v>0</v>
      </c>
      <c r="I60" s="9">
        <f t="shared" si="0"/>
        <v>0</v>
      </c>
      <c r="J60" s="5">
        <v>23</v>
      </c>
      <c r="K60" s="9">
        <f t="shared" si="1"/>
        <v>0</v>
      </c>
      <c r="L60" s="25">
        <f t="shared" si="2"/>
        <v>0</v>
      </c>
      <c r="M60" s="26"/>
    </row>
    <row r="61" spans="2:13" s="1" customFormat="1" ht="28.7" customHeight="1" x14ac:dyDescent="0.2">
      <c r="B61" s="5">
        <v>12</v>
      </c>
      <c r="C61" s="6" t="s">
        <v>32</v>
      </c>
      <c r="D61" s="6" t="s">
        <v>33</v>
      </c>
      <c r="E61" s="7" t="s">
        <v>34</v>
      </c>
      <c r="F61" s="6" t="s">
        <v>21</v>
      </c>
      <c r="G61" s="8">
        <v>12.19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5">
        <f t="shared" si="2"/>
        <v>0</v>
      </c>
      <c r="M61" s="26"/>
    </row>
    <row r="62" spans="2:13" s="1" customFormat="1" ht="28.7" customHeight="1" x14ac:dyDescent="0.2">
      <c r="B62" s="5">
        <v>13</v>
      </c>
      <c r="C62" s="6" t="s">
        <v>35</v>
      </c>
      <c r="D62" s="6" t="s">
        <v>36</v>
      </c>
      <c r="E62" s="7" t="s">
        <v>37</v>
      </c>
      <c r="F62" s="6" t="s">
        <v>21</v>
      </c>
      <c r="G62" s="8">
        <v>22.58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5">
        <f t="shared" si="2"/>
        <v>0</v>
      </c>
      <c r="M62" s="26"/>
    </row>
    <row r="63" spans="2:13" s="1" customFormat="1" ht="28.7" customHeight="1" x14ac:dyDescent="0.2">
      <c r="B63" s="5">
        <v>14</v>
      </c>
      <c r="C63" s="6" t="s">
        <v>38</v>
      </c>
      <c r="D63" s="6" t="s">
        <v>39</v>
      </c>
      <c r="E63" s="7" t="s">
        <v>40</v>
      </c>
      <c r="F63" s="6" t="s">
        <v>21</v>
      </c>
      <c r="G63" s="8">
        <v>9.4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5">
        <f t="shared" si="2"/>
        <v>0</v>
      </c>
      <c r="M63" s="26"/>
    </row>
    <row r="64" spans="2:13" s="1" customFormat="1" ht="19.7" customHeight="1" x14ac:dyDescent="0.2">
      <c r="B64" s="5">
        <v>15</v>
      </c>
      <c r="C64" s="6" t="s">
        <v>41</v>
      </c>
      <c r="D64" s="6" t="s">
        <v>42</v>
      </c>
      <c r="E64" s="7" t="s">
        <v>43</v>
      </c>
      <c r="F64" s="6" t="s">
        <v>21</v>
      </c>
      <c r="G64" s="8">
        <v>9.36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5">
        <f t="shared" si="2"/>
        <v>0</v>
      </c>
      <c r="M64" s="26"/>
    </row>
    <row r="65" spans="2:13" s="1" customFormat="1" ht="19.7" customHeight="1" x14ac:dyDescent="0.2">
      <c r="B65" s="5">
        <v>16</v>
      </c>
      <c r="C65" s="6" t="s">
        <v>44</v>
      </c>
      <c r="D65" s="6" t="s">
        <v>45</v>
      </c>
      <c r="E65" s="7" t="s">
        <v>46</v>
      </c>
      <c r="F65" s="6" t="s">
        <v>21</v>
      </c>
      <c r="G65" s="8">
        <v>33.299999999999997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5">
        <f t="shared" si="2"/>
        <v>0</v>
      </c>
      <c r="M65" s="26"/>
    </row>
    <row r="66" spans="2:13" s="1" customFormat="1" ht="28.7" customHeight="1" x14ac:dyDescent="0.2">
      <c r="B66" s="5">
        <v>17</v>
      </c>
      <c r="C66" s="6" t="s">
        <v>47</v>
      </c>
      <c r="D66" s="6" t="s">
        <v>48</v>
      </c>
      <c r="E66" s="7" t="s">
        <v>49</v>
      </c>
      <c r="F66" s="6" t="s">
        <v>21</v>
      </c>
      <c r="G66" s="8">
        <v>9.8699999999999992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5">
        <f t="shared" si="2"/>
        <v>0</v>
      </c>
      <c r="M66" s="26"/>
    </row>
    <row r="67" spans="2:13" s="1" customFormat="1" ht="19.7" customHeight="1" x14ac:dyDescent="0.2">
      <c r="B67" s="5">
        <v>18</v>
      </c>
      <c r="C67" s="6" t="s">
        <v>50</v>
      </c>
      <c r="D67" s="6" t="s">
        <v>51</v>
      </c>
      <c r="E67" s="7" t="s">
        <v>52</v>
      </c>
      <c r="F67" s="6" t="s">
        <v>53</v>
      </c>
      <c r="G67" s="8">
        <v>2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5">
        <f t="shared" si="2"/>
        <v>0</v>
      </c>
      <c r="M67" s="26"/>
    </row>
    <row r="68" spans="2:13" s="1" customFormat="1" ht="19.7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57</v>
      </c>
      <c r="G68" s="8">
        <v>35.5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25">
        <f t="shared" si="2"/>
        <v>0</v>
      </c>
      <c r="M68" s="26"/>
    </row>
    <row r="69" spans="2:13" s="1" customFormat="1" ht="19.7" customHeight="1" x14ac:dyDescent="0.2">
      <c r="B69" s="5">
        <v>20</v>
      </c>
      <c r="C69" s="6" t="s">
        <v>58</v>
      </c>
      <c r="D69" s="6" t="s">
        <v>59</v>
      </c>
      <c r="E69" s="7" t="s">
        <v>60</v>
      </c>
      <c r="F69" s="6" t="s">
        <v>57</v>
      </c>
      <c r="G69" s="8">
        <v>10.5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25">
        <f t="shared" si="2"/>
        <v>0</v>
      </c>
      <c r="M69" s="26"/>
    </row>
    <row r="70" spans="2:13" s="1" customFormat="1" ht="19.7" customHeight="1" x14ac:dyDescent="0.2">
      <c r="B70" s="5">
        <v>21</v>
      </c>
      <c r="C70" s="6" t="s">
        <v>61</v>
      </c>
      <c r="D70" s="6" t="s">
        <v>62</v>
      </c>
      <c r="E70" s="7" t="s">
        <v>63</v>
      </c>
      <c r="F70" s="6" t="s">
        <v>53</v>
      </c>
      <c r="G70" s="8">
        <v>1180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25">
        <f t="shared" si="2"/>
        <v>0</v>
      </c>
      <c r="M70" s="26"/>
    </row>
    <row r="71" spans="2:13" s="1" customFormat="1" ht="19.7" customHeight="1" x14ac:dyDescent="0.2">
      <c r="B71" s="5">
        <v>22</v>
      </c>
      <c r="C71" s="6" t="s">
        <v>64</v>
      </c>
      <c r="D71" s="6" t="s">
        <v>65</v>
      </c>
      <c r="E71" s="7" t="s">
        <v>66</v>
      </c>
      <c r="F71" s="6" t="s">
        <v>57</v>
      </c>
      <c r="G71" s="8">
        <v>28.53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25">
        <f t="shared" si="2"/>
        <v>0</v>
      </c>
      <c r="M71" s="26"/>
    </row>
    <row r="72" spans="2:13" s="1" customFormat="1" ht="19.7" customHeight="1" x14ac:dyDescent="0.2">
      <c r="B72" s="5">
        <v>23</v>
      </c>
      <c r="C72" s="6" t="s">
        <v>67</v>
      </c>
      <c r="D72" s="6" t="s">
        <v>68</v>
      </c>
      <c r="E72" s="7" t="s">
        <v>69</v>
      </c>
      <c r="F72" s="6" t="s">
        <v>70</v>
      </c>
      <c r="G72" s="8">
        <v>107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25">
        <f t="shared" si="2"/>
        <v>0</v>
      </c>
      <c r="M72" s="26"/>
    </row>
    <row r="73" spans="2:13" s="1" customFormat="1" ht="28.7" customHeight="1" x14ac:dyDescent="0.2">
      <c r="B73" s="5">
        <v>24</v>
      </c>
      <c r="C73" s="6" t="s">
        <v>71</v>
      </c>
      <c r="D73" s="6" t="s">
        <v>72</v>
      </c>
      <c r="E73" s="7" t="s">
        <v>73</v>
      </c>
      <c r="F73" s="6" t="s">
        <v>53</v>
      </c>
      <c r="G73" s="8">
        <v>30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25">
        <f t="shared" si="2"/>
        <v>0</v>
      </c>
      <c r="M73" s="26"/>
    </row>
    <row r="74" spans="2:13" s="1" customFormat="1" ht="19.7" customHeight="1" x14ac:dyDescent="0.2">
      <c r="B74" s="5">
        <v>25</v>
      </c>
      <c r="C74" s="6" t="s">
        <v>74</v>
      </c>
      <c r="D74" s="6" t="s">
        <v>75</v>
      </c>
      <c r="E74" s="7" t="s">
        <v>76</v>
      </c>
      <c r="F74" s="6" t="s">
        <v>53</v>
      </c>
      <c r="G74" s="8">
        <v>128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5">
        <f t="shared" si="2"/>
        <v>0</v>
      </c>
      <c r="M74" s="26"/>
    </row>
    <row r="75" spans="2:13" s="1" customFormat="1" ht="19.7" customHeight="1" x14ac:dyDescent="0.2">
      <c r="B75" s="5">
        <v>26</v>
      </c>
      <c r="C75" s="6" t="s">
        <v>77</v>
      </c>
      <c r="D75" s="6" t="s">
        <v>78</v>
      </c>
      <c r="E75" s="7" t="s">
        <v>79</v>
      </c>
      <c r="F75" s="6" t="s">
        <v>21</v>
      </c>
      <c r="G75" s="8">
        <v>8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5">
        <f t="shared" si="2"/>
        <v>0</v>
      </c>
      <c r="M75" s="26"/>
    </row>
    <row r="76" spans="2:13" s="1" customFormat="1" ht="28.7" customHeight="1" x14ac:dyDescent="0.2">
      <c r="B76" s="5">
        <v>27</v>
      </c>
      <c r="C76" s="6" t="s">
        <v>80</v>
      </c>
      <c r="D76" s="6" t="s">
        <v>81</v>
      </c>
      <c r="E76" s="7" t="s">
        <v>82</v>
      </c>
      <c r="F76" s="6" t="s">
        <v>70</v>
      </c>
      <c r="G76" s="8">
        <v>8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5">
        <f t="shared" si="2"/>
        <v>0</v>
      </c>
      <c r="M76" s="26"/>
    </row>
    <row r="77" spans="2:13" s="1" customFormat="1" ht="19.7" customHeight="1" x14ac:dyDescent="0.2">
      <c r="B77" s="5">
        <v>28</v>
      </c>
      <c r="C77" s="6" t="s">
        <v>83</v>
      </c>
      <c r="D77" s="6" t="s">
        <v>84</v>
      </c>
      <c r="E77" s="7" t="s">
        <v>85</v>
      </c>
      <c r="F77" s="6" t="s">
        <v>70</v>
      </c>
      <c r="G77" s="8">
        <v>264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5">
        <f t="shared" si="2"/>
        <v>0</v>
      </c>
      <c r="M77" s="26"/>
    </row>
    <row r="78" spans="2:13" s="1" customFormat="1" ht="19.7" customHeight="1" x14ac:dyDescent="0.2">
      <c r="B78" s="5">
        <v>29</v>
      </c>
      <c r="C78" s="6" t="s">
        <v>86</v>
      </c>
      <c r="D78" s="6" t="s">
        <v>87</v>
      </c>
      <c r="E78" s="7" t="s">
        <v>88</v>
      </c>
      <c r="F78" s="6" t="s">
        <v>70</v>
      </c>
      <c r="G78" s="8">
        <v>100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25">
        <f t="shared" si="2"/>
        <v>0</v>
      </c>
      <c r="M78" s="26"/>
    </row>
    <row r="79" spans="2:13" s="1" customFormat="1" ht="19.7" customHeight="1" x14ac:dyDescent="0.2">
      <c r="B79" s="5">
        <v>30</v>
      </c>
      <c r="C79" s="6" t="s">
        <v>89</v>
      </c>
      <c r="D79" s="6" t="s">
        <v>90</v>
      </c>
      <c r="E79" s="7" t="s">
        <v>91</v>
      </c>
      <c r="F79" s="6" t="s">
        <v>70</v>
      </c>
      <c r="G79" s="8">
        <v>54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5">
        <f t="shared" si="2"/>
        <v>0</v>
      </c>
      <c r="M79" s="26"/>
    </row>
    <row r="80" spans="2:13" s="1" customFormat="1" ht="19.7" customHeight="1" x14ac:dyDescent="0.2">
      <c r="B80" s="5">
        <v>31</v>
      </c>
      <c r="C80" s="6" t="s">
        <v>92</v>
      </c>
      <c r="D80" s="6" t="s">
        <v>93</v>
      </c>
      <c r="E80" s="7" t="s">
        <v>94</v>
      </c>
      <c r="F80" s="6" t="s">
        <v>70</v>
      </c>
      <c r="G80" s="8">
        <v>98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25">
        <f t="shared" si="2"/>
        <v>0</v>
      </c>
      <c r="M80" s="26"/>
    </row>
    <row r="81" spans="2:14" s="1" customFormat="1" ht="19.7" customHeight="1" x14ac:dyDescent="0.2">
      <c r="B81" s="5">
        <v>32</v>
      </c>
      <c r="C81" s="6" t="s">
        <v>95</v>
      </c>
      <c r="D81" s="6" t="s">
        <v>96</v>
      </c>
      <c r="E81" s="7" t="s">
        <v>94</v>
      </c>
      <c r="F81" s="6" t="s">
        <v>70</v>
      </c>
      <c r="G81" s="8">
        <v>40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25">
        <f t="shared" si="2"/>
        <v>0</v>
      </c>
      <c r="M81" s="26"/>
    </row>
    <row r="82" spans="2:14" s="1" customFormat="1" ht="19.7" customHeight="1" x14ac:dyDescent="0.2">
      <c r="B82" s="5">
        <v>33</v>
      </c>
      <c r="C82" s="6" t="s">
        <v>97</v>
      </c>
      <c r="D82" s="6" t="s">
        <v>98</v>
      </c>
      <c r="E82" s="7" t="s">
        <v>99</v>
      </c>
      <c r="F82" s="6" t="s">
        <v>70</v>
      </c>
      <c r="G82" s="8">
        <v>18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25">
        <f t="shared" si="2"/>
        <v>0</v>
      </c>
      <c r="M82" s="26"/>
    </row>
    <row r="83" spans="2:14" s="1" customFormat="1" ht="19.7" customHeight="1" x14ac:dyDescent="0.2">
      <c r="B83" s="5">
        <v>34</v>
      </c>
      <c r="C83" s="6" t="s">
        <v>100</v>
      </c>
      <c r="D83" s="6" t="s">
        <v>101</v>
      </c>
      <c r="E83" s="7" t="s">
        <v>102</v>
      </c>
      <c r="F83" s="6" t="s">
        <v>70</v>
      </c>
      <c r="G83" s="8">
        <v>72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25">
        <f t="shared" si="2"/>
        <v>0</v>
      </c>
      <c r="M83" s="26"/>
    </row>
    <row r="84" spans="2:14" s="1" customFormat="1" ht="55.9" customHeight="1" x14ac:dyDescent="0.2"/>
    <row r="85" spans="2:14" s="1" customFormat="1" ht="21.4" customHeight="1" x14ac:dyDescent="0.2">
      <c r="B85" s="19" t="s">
        <v>103</v>
      </c>
      <c r="C85" s="19"/>
      <c r="D85" s="19"/>
      <c r="E85" s="19"/>
      <c r="F85" s="30">
        <f>ROUND(I32+I37+I38+I43+I44+I49+I54+I57+I58+I59+I60+I61+I62+I63+I64+I65+I66+I67+I68+I69+I70+I71+I72+I73+I74+I75+I76+I77+I78+I79+I80+I81+I82+I83,2)</f>
        <v>0</v>
      </c>
      <c r="G85" s="31"/>
      <c r="H85" s="31"/>
      <c r="I85" s="31"/>
      <c r="J85" s="31"/>
      <c r="K85" s="31"/>
      <c r="L85" s="31"/>
      <c r="M85" s="32"/>
    </row>
    <row r="86" spans="2:14" s="1" customFormat="1" ht="21.4" customHeight="1" x14ac:dyDescent="0.2">
      <c r="B86" s="19" t="s">
        <v>104</v>
      </c>
      <c r="C86" s="19"/>
      <c r="D86" s="19"/>
      <c r="E86" s="19"/>
      <c r="F86" s="33">
        <f>ROUND(L32+L37+L38+L43+L44+L49+L54+L57+L58+L59+L60+L61+L62+L63+L64+L65+L66+L67+L68+L69+L70+L71+L72+L73+L74+L75+L76+L77+L78+L79+L80+L81+L82+L83,2)</f>
        <v>0</v>
      </c>
      <c r="G86" s="34"/>
      <c r="H86" s="34"/>
      <c r="I86" s="34"/>
      <c r="J86" s="34"/>
      <c r="K86" s="34"/>
      <c r="L86" s="34"/>
      <c r="M86" s="35"/>
    </row>
    <row r="87" spans="2:14" s="1" customFormat="1" ht="11.1" customHeight="1" x14ac:dyDescent="0.2"/>
    <row r="88" spans="2:14" s="1" customFormat="1" ht="80.099999999999994" customHeight="1" x14ac:dyDescent="0.2">
      <c r="B88" s="11" t="s">
        <v>121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2:14" s="1" customFormat="1" ht="2.65" customHeight="1" x14ac:dyDescent="0.2"/>
    <row r="90" spans="2:14" s="1" customFormat="1" ht="110.1" customHeight="1" x14ac:dyDescent="0.2">
      <c r="B90" s="11" t="s">
        <v>122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2:14" s="1" customFormat="1" ht="5.25" customHeight="1" x14ac:dyDescent="0.2"/>
    <row r="92" spans="2:14" s="1" customFormat="1" ht="110.1" customHeight="1" x14ac:dyDescent="0.2">
      <c r="B92" s="17" t="s">
        <v>123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2:14" s="1" customFormat="1" ht="5.25" customHeight="1" x14ac:dyDescent="0.2"/>
    <row r="94" spans="2:14" s="1" customFormat="1" ht="37.9" customHeight="1" x14ac:dyDescent="0.2">
      <c r="B94" s="13" t="s">
        <v>105</v>
      </c>
      <c r="C94" s="13"/>
      <c r="D94" s="13"/>
      <c r="E94" s="13"/>
      <c r="F94" s="36" t="s">
        <v>106</v>
      </c>
      <c r="G94" s="36"/>
      <c r="H94" s="36"/>
      <c r="I94" s="36"/>
      <c r="J94" s="36"/>
      <c r="K94" s="36"/>
      <c r="L94" s="36"/>
    </row>
    <row r="95" spans="2:14" s="1" customFormat="1" ht="28.7" customHeight="1" x14ac:dyDescent="0.2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2:14" s="1" customFormat="1" ht="28.7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8.7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7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.65" customHeight="1" x14ac:dyDescent="0.2"/>
    <row r="100" spans="2:14" s="1" customFormat="1" ht="203.1" customHeight="1" x14ac:dyDescent="0.2">
      <c r="B100" s="11" t="s">
        <v>124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2:14" s="1" customFormat="1" ht="2.65" customHeight="1" x14ac:dyDescent="0.2"/>
    <row r="102" spans="2:14" s="1" customFormat="1" ht="36.950000000000003" customHeight="1" x14ac:dyDescent="0.2">
      <c r="B102" s="12" t="s">
        <v>125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2:14" s="1" customFormat="1" ht="2.65" customHeight="1" x14ac:dyDescent="0.2"/>
    <row r="104" spans="2:14" s="1" customFormat="1" ht="37.9" customHeight="1" x14ac:dyDescent="0.2">
      <c r="B104" s="13" t="s">
        <v>107</v>
      </c>
      <c r="C104" s="13"/>
      <c r="D104" s="13"/>
      <c r="E104" s="13"/>
      <c r="F104" s="29" t="s">
        <v>108</v>
      </c>
      <c r="G104" s="29"/>
      <c r="H104" s="29"/>
      <c r="I104" s="29"/>
      <c r="J104" s="29"/>
      <c r="K104" s="29"/>
      <c r="L104" s="29"/>
    </row>
    <row r="105" spans="2:14" s="1" customFormat="1" ht="28.7" customHeight="1" x14ac:dyDescent="0.2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2:14" s="1" customFormat="1" ht="28.7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8.7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8.7" customHeight="1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4" s="1" customFormat="1" ht="2.65" customHeight="1" x14ac:dyDescent="0.2"/>
    <row r="110" spans="2:14" s="1" customFormat="1" ht="159.94999999999999" customHeight="1" x14ac:dyDescent="0.2">
      <c r="B110" s="11" t="s">
        <v>126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2:14" s="1" customFormat="1" ht="2.65" customHeight="1" x14ac:dyDescent="0.2"/>
    <row r="112" spans="2:14" s="1" customFormat="1" ht="54.95" customHeight="1" x14ac:dyDescent="0.2">
      <c r="B112" s="11" t="s">
        <v>127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2:14" s="1" customFormat="1" ht="2.65" customHeight="1" x14ac:dyDescent="0.2"/>
    <row r="114" spans="2:14" s="1" customFormat="1" ht="60" customHeight="1" x14ac:dyDescent="0.2">
      <c r="B114" s="17" t="s">
        <v>128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2:14" s="1" customFormat="1" ht="2.65" customHeight="1" x14ac:dyDescent="0.2"/>
    <row r="116" spans="2:14" s="1" customFormat="1" ht="48" customHeight="1" x14ac:dyDescent="0.2">
      <c r="B116" s="17" t="s">
        <v>129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2:14" s="1" customFormat="1" ht="2.65" customHeight="1" x14ac:dyDescent="0.2"/>
    <row r="118" spans="2:14" s="1" customFormat="1" ht="125.1" customHeight="1" x14ac:dyDescent="0.2">
      <c r="B118" s="11" t="s">
        <v>130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2:14" s="1" customFormat="1" ht="2.65" customHeight="1" x14ac:dyDescent="0.2"/>
    <row r="120" spans="2:14" s="1" customFormat="1" ht="84.95" customHeight="1" x14ac:dyDescent="0.2">
      <c r="B120" s="11" t="s">
        <v>131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2:14" s="1" customFormat="1" ht="86.85" customHeight="1" x14ac:dyDescent="0.2"/>
    <row r="122" spans="2:14" s="1" customFormat="1" ht="17.649999999999999" customHeight="1" x14ac:dyDescent="0.2">
      <c r="I122" s="21" t="s">
        <v>132</v>
      </c>
      <c r="J122" s="21"/>
    </row>
    <row r="123" spans="2:14" s="1" customFormat="1" ht="145.15" customHeight="1" x14ac:dyDescent="0.2"/>
    <row r="124" spans="2:14" s="1" customFormat="1" ht="81.599999999999994" customHeight="1" x14ac:dyDescent="0.2">
      <c r="B124" s="20" t="s">
        <v>133</v>
      </c>
      <c r="C124" s="20"/>
      <c r="D124" s="20"/>
      <c r="E124" s="20"/>
      <c r="F124" s="20"/>
      <c r="G124" s="20"/>
      <c r="H124" s="20"/>
      <c r="I124" s="20"/>
      <c r="J124" s="20"/>
    </row>
    <row r="125" spans="2:14" s="1" customFormat="1" ht="28.7" customHeight="1" x14ac:dyDescent="0.2"/>
  </sheetData>
  <mergeCells count="98"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53:M53"/>
    <mergeCell ref="L54:M54"/>
    <mergeCell ref="L56:M56"/>
    <mergeCell ref="L57:M57"/>
    <mergeCell ref="L58:M58"/>
    <mergeCell ref="I2:O2"/>
    <mergeCell ref="L31:M31"/>
    <mergeCell ref="L32:M32"/>
    <mergeCell ref="L36:M36"/>
    <mergeCell ref="L37:M37"/>
    <mergeCell ref="B16:I16"/>
    <mergeCell ref="B18:I18"/>
    <mergeCell ref="B20:I20"/>
    <mergeCell ref="B22:I22"/>
    <mergeCell ref="B3:E3"/>
    <mergeCell ref="B5:E5"/>
    <mergeCell ref="B7:E7"/>
    <mergeCell ref="B4:D4"/>
    <mergeCell ref="F104:L104"/>
    <mergeCell ref="F105:L105"/>
    <mergeCell ref="F85:M85"/>
    <mergeCell ref="F86:M86"/>
    <mergeCell ref="F94:L94"/>
    <mergeCell ref="F95:L95"/>
    <mergeCell ref="F96:L96"/>
    <mergeCell ref="F97:L97"/>
    <mergeCell ref="F98:L98"/>
    <mergeCell ref="B94:E94"/>
    <mergeCell ref="B95:E95"/>
    <mergeCell ref="B96:E96"/>
    <mergeCell ref="B97:E97"/>
    <mergeCell ref="B98:E98"/>
    <mergeCell ref="B6:D6"/>
    <mergeCell ref="B8:D8"/>
    <mergeCell ref="G11:N12"/>
    <mergeCell ref="L48:M48"/>
    <mergeCell ref="L49:M49"/>
    <mergeCell ref="B10:D11"/>
    <mergeCell ref="E14:G14"/>
    <mergeCell ref="L38:M38"/>
    <mergeCell ref="L42:M42"/>
    <mergeCell ref="L43:M43"/>
    <mergeCell ref="L44:M44"/>
    <mergeCell ref="B114:N114"/>
    <mergeCell ref="B116:N116"/>
    <mergeCell ref="B118:N118"/>
    <mergeCell ref="B120:N120"/>
    <mergeCell ref="B124:J124"/>
    <mergeCell ref="I122:J122"/>
    <mergeCell ref="B106:E106"/>
    <mergeCell ref="B107:E107"/>
    <mergeCell ref="B108:E108"/>
    <mergeCell ref="B110:N110"/>
    <mergeCell ref="B112:N112"/>
    <mergeCell ref="F106:L106"/>
    <mergeCell ref="F107:L107"/>
    <mergeCell ref="F108:L108"/>
    <mergeCell ref="B100:N100"/>
    <mergeCell ref="B102:N102"/>
    <mergeCell ref="B104:E104"/>
    <mergeCell ref="B105:E105"/>
    <mergeCell ref="B24:L24"/>
    <mergeCell ref="B26:L26"/>
    <mergeCell ref="B29:K29"/>
    <mergeCell ref="B34:K34"/>
    <mergeCell ref="B85:E85"/>
    <mergeCell ref="B86:E86"/>
    <mergeCell ref="B88:N88"/>
    <mergeCell ref="B40:K40"/>
    <mergeCell ref="B46:K46"/>
    <mergeCell ref="B51:K51"/>
    <mergeCell ref="B90:N90"/>
    <mergeCell ref="B92:N92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2023-11-16T07:43:10Z</cp:lastPrinted>
  <dcterms:created xsi:type="dcterms:W3CDTF">2023-11-13T08:06:42Z</dcterms:created>
  <dcterms:modified xsi:type="dcterms:W3CDTF">2024-01-16T11:18:34Z</dcterms:modified>
</cp:coreProperties>
</file>