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01\cenari\5300\40000\ODDELENIE MECHANIZACIE A DOPRAVY\Nákup britov na snežné radlice\Pripomienky\"/>
    </mc:Choice>
  </mc:AlternateContent>
  <bookViews>
    <workbookView xWindow="0" yWindow="0" windowWidth="28800" windowHeight="12450"/>
  </bookViews>
  <sheets>
    <sheet name="Pr. č.1 k časti A.2 pre časť 1" sheetId="1" r:id="rId1"/>
    <sheet name="Pr.č.1 k časti B.2 pre časť 1 " sheetId="2" r:id="rId2"/>
    <sheet name="Pr.č.1 k časti B.3 pre časť 1" sheetId="3" r:id="rId3"/>
  </sheets>
  <definedNames>
    <definedName name="_xlnm.Print_Area" localSheetId="0">'Pr. č.1 k časti A.2 pre časť 1'!$A$1:$H$26</definedName>
    <definedName name="_xlnm.Print_Area" localSheetId="1">'Pr.č.1 k časti B.2 pre časť 1 '!$A$1:$X$29</definedName>
    <definedName name="_xlnm.Print_Area" localSheetId="2">'Pr.č.1 k časti B.3 pre časť 1'!$A$1:$H$37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0" i="2" l="1"/>
  <c r="W11" i="2"/>
  <c r="W12" i="2"/>
  <c r="W13" i="2"/>
  <c r="W14" i="2"/>
  <c r="W15" i="2"/>
  <c r="W16" i="2"/>
  <c r="W17" i="2"/>
  <c r="W18" i="2"/>
  <c r="W19" i="2"/>
  <c r="W20" i="2"/>
  <c r="W9" i="2"/>
  <c r="F10" i="3"/>
  <c r="F11" i="3"/>
  <c r="F12" i="3"/>
  <c r="F13" i="3"/>
  <c r="F14" i="3"/>
  <c r="F15" i="3"/>
  <c r="F16" i="3"/>
  <c r="F17" i="3"/>
  <c r="F18" i="3"/>
  <c r="F19" i="3"/>
  <c r="F20" i="3"/>
  <c r="F9" i="3"/>
  <c r="W22" i="2" l="1"/>
  <c r="W23" i="2" s="1"/>
  <c r="C9" i="1" s="1"/>
  <c r="W24" i="2" l="1"/>
  <c r="D9" i="1" s="1"/>
  <c r="B9" i="1"/>
  <c r="U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F21" i="2"/>
</calcChain>
</file>

<file path=xl/sharedStrings.xml><?xml version="1.0" encoding="utf-8"?>
<sst xmlns="http://schemas.openxmlformats.org/spreadsheetml/2006/main" count="152" uniqueCount="80">
  <si>
    <t>Kritérium</t>
  </si>
  <si>
    <t>Celková cena v € bez DPH</t>
  </si>
  <si>
    <t>20 % DPH v €</t>
  </si>
  <si>
    <t>Celková cena v € s DPH</t>
  </si>
  <si>
    <t>Uchádzačom navrhovaná celková cena za celý predmet zákazky zahŕňajúca všetky náklady súvisiace s predmetom zákazky vyjadrená v eurách (€).</t>
  </si>
  <si>
    <t>Poznámka:</t>
  </si>
  <si>
    <r>
      <t>Uchádzač</t>
    </r>
    <r>
      <rPr>
        <sz val="10"/>
        <color rgb="FF000000"/>
        <rFont val="Calibri"/>
        <family val="2"/>
        <charset val="238"/>
        <scheme val="minor"/>
      </rPr>
      <t xml:space="preserve"> uvedie skutočnosť či je / nie je platcom DPH:  som / nie</t>
    </r>
    <r>
      <rPr>
        <sz val="10"/>
        <color theme="1"/>
        <rFont val="Calibri"/>
        <family val="2"/>
        <charset val="238"/>
        <scheme val="minor"/>
      </rPr>
      <t>*</t>
    </r>
    <r>
      <rPr>
        <sz val="10"/>
        <color rgb="FF000000"/>
        <rFont val="Calibri"/>
        <family val="2"/>
        <charset val="238"/>
        <scheme val="minor"/>
      </rPr>
      <t xml:space="preserve"> som platcom DPH.</t>
    </r>
  </si>
  <si>
    <t>V ................................, dňa ........................</t>
  </si>
  <si>
    <t xml:space="preserve">........................................................... 
Podpis oprávnenej osoby uchádzača
</t>
  </si>
  <si>
    <t>*uchádzač označí či je alebo nie je platiteľom DPH.</t>
  </si>
  <si>
    <t>Časť č.1 - Nákup gumenných britov na snežné radlice</t>
  </si>
  <si>
    <t>P.č.</t>
  </si>
  <si>
    <t xml:space="preserve">P.č. k opisu predmetu </t>
  </si>
  <si>
    <t xml:space="preserve">Špecifikácia pre časť č. 1  </t>
  </si>
  <si>
    <t>Rozmer
(D x V x H)
v mm</t>
  </si>
  <si>
    <t>Merná
 jednotka
(ks/sada)</t>
  </si>
  <si>
    <t>Počet kusov/sád podľa strediska *</t>
  </si>
  <si>
    <t>Spolu
(ks/sád)</t>
  </si>
  <si>
    <t>SSÚD
MA</t>
  </si>
  <si>
    <t>SSÚD
BA</t>
  </si>
  <si>
    <t>SSÚD
TT</t>
  </si>
  <si>
    <t>SSÚD
TN</t>
  </si>
  <si>
    <t>SSÚD
PB</t>
  </si>
  <si>
    <t>SSÚD
MT</t>
  </si>
  <si>
    <t>SSÚD
LM</t>
  </si>
  <si>
    <t>SSÚD
MG</t>
  </si>
  <si>
    <t>SSÚD
BH</t>
  </si>
  <si>
    <t>SSÚD
PO</t>
  </si>
  <si>
    <t>SSÚR
GA</t>
  </si>
  <si>
    <t>SSÚR
NB</t>
  </si>
  <si>
    <t>SSÚR
ZV</t>
  </si>
  <si>
    <t>SSÚR
KE</t>
  </si>
  <si>
    <t>SSÚR
CA</t>
  </si>
  <si>
    <t>1.</t>
  </si>
  <si>
    <t xml:space="preserve">1.1. </t>
  </si>
  <si>
    <t>Brit gumený bez úkosu</t>
  </si>
  <si>
    <t>1 000 x 300 x 40</t>
  </si>
  <si>
    <t>ks</t>
  </si>
  <si>
    <t>1 200 x 300 x 40</t>
  </si>
  <si>
    <t>2 000 x 300 x 40</t>
  </si>
  <si>
    <t>2.</t>
  </si>
  <si>
    <t>1.2.</t>
  </si>
  <si>
    <t xml:space="preserve">1 000 x 250 x 40 </t>
  </si>
  <si>
    <t>1 200 x 250 x 40</t>
  </si>
  <si>
    <t>3.</t>
  </si>
  <si>
    <t>1.3.</t>
  </si>
  <si>
    <t>Brit gumený s úkosom</t>
  </si>
  <si>
    <t>1 000 x 200 x 40</t>
  </si>
  <si>
    <t>4 000 x 200 x 40</t>
  </si>
  <si>
    <t>4.</t>
  </si>
  <si>
    <t xml:space="preserve">1.4. </t>
  </si>
  <si>
    <t>1 000 x 250 x 40</t>
  </si>
  <si>
    <t>4 000 x 250 x 40</t>
  </si>
  <si>
    <t>5.</t>
  </si>
  <si>
    <t xml:space="preserve">1.5. </t>
  </si>
  <si>
    <t>Gumotextilný brit  s úkosom a s kopýtkom na uchytenie</t>
  </si>
  <si>
    <t>1 500 x 200/80-40</t>
  </si>
  <si>
    <t>1 200 x 200/80-40</t>
  </si>
  <si>
    <t>1 000 x 200/80-40</t>
  </si>
  <si>
    <t>Časť č.1 - "Nákup gumenných britov na snežné radlice"</t>
  </si>
  <si>
    <t xml:space="preserve">Spolu počet kusov/sád podľa strediska </t>
  </si>
  <si>
    <t>Uchádzač vyplňuje žlto označené bunky</t>
  </si>
  <si>
    <t>Jednotkové ceny sú vrátane všetkých ostatných nákladov spojených s plnením predmetu zákazky v mieste dodania alebo plnenia.</t>
  </si>
  <si>
    <t>* Technická špecifikácia ako aj ďalšie informácie sú definované v Opisnom formulári.</t>
  </si>
  <si>
    <t>V ...............................................,dňa...............................................</t>
  </si>
  <si>
    <t>.....................................................................................
Podpis oprávnenej osoby uchádzača</t>
  </si>
  <si>
    <t>∑</t>
  </si>
  <si>
    <t>Príloha č.1 k časti A. 2</t>
  </si>
  <si>
    <t>Návrh plnenia kritéria pre časť 1</t>
  </si>
  <si>
    <t>Príloha č. 1 k časti B.2</t>
  </si>
  <si>
    <t>Špecifikácia ceny pre časť 1</t>
  </si>
  <si>
    <t>Príloha č. 1 k časti B.3</t>
  </si>
  <si>
    <t>Jednotkové ceny pre časť 1</t>
  </si>
  <si>
    <t>Názov položky</t>
  </si>
  <si>
    <t>Jednotková cena
v € bez DPH</t>
  </si>
  <si>
    <t>Časť č. 1- Nákup gumenných britov na snežné radlice</t>
  </si>
  <si>
    <t>Celková cena 
v € bez DPH</t>
  </si>
  <si>
    <t>Celková cena bez DPH</t>
  </si>
  <si>
    <t>DPH 20 %</t>
  </si>
  <si>
    <t>Celková cena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</si>
</sst>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_ ;\-#,##0.00\ 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4">
    <xf numFmtId="0" fontId="0" fillId="0" borderId="0" xfId="0"/>
    <xf numFmtId="0" fontId="6" fillId="0" borderId="0" xfId="0" applyFont="1" applyAlignment="1" applyProtection="1">
      <alignment vertical="center"/>
    </xf>
    <xf numFmtId="0" fontId="5" fillId="0" borderId="0" xfId="0" applyFont="1" applyProtection="1"/>
    <xf numFmtId="0" fontId="0" fillId="0" borderId="0" xfId="0" applyProtection="1"/>
    <xf numFmtId="0" fontId="0" fillId="0" borderId="0" xfId="0" applyFont="1" applyProtection="1"/>
    <xf numFmtId="0" fontId="8" fillId="0" borderId="0" xfId="0" applyFont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9" fillId="2" borderId="7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vertical="center"/>
    </xf>
    <xf numFmtId="0" fontId="5" fillId="0" borderId="17" xfId="0" applyFont="1" applyFill="1" applyBorder="1" applyAlignment="1" applyProtection="1">
      <alignment horizontal="center" vertical="center" wrapText="1"/>
    </xf>
    <xf numFmtId="0" fontId="9" fillId="0" borderId="17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vertical="center"/>
    </xf>
    <xf numFmtId="0" fontId="5" fillId="0" borderId="28" xfId="0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vertical="center"/>
    </xf>
    <xf numFmtId="0" fontId="9" fillId="0" borderId="0" xfId="0" applyFont="1" applyBorder="1" applyAlignment="1" applyProtection="1"/>
    <xf numFmtId="0" fontId="0" fillId="0" borderId="0" xfId="0" applyBorder="1"/>
    <xf numFmtId="44" fontId="2" fillId="0" borderId="0" xfId="0" applyNumberFormat="1" applyFont="1" applyBorder="1" applyProtection="1"/>
    <xf numFmtId="44" fontId="0" fillId="0" borderId="0" xfId="0" applyNumberFormat="1" applyBorder="1" applyProtection="1"/>
    <xf numFmtId="44" fontId="0" fillId="4" borderId="0" xfId="0" applyNumberFormat="1" applyFill="1" applyBorder="1" applyProtection="1"/>
    <xf numFmtId="0" fontId="5" fillId="0" borderId="0" xfId="0" applyFont="1" applyAlignment="1" applyProtection="1">
      <alignment horizontal="left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0" fontId="5" fillId="0" borderId="0" xfId="0" applyFont="1" applyAlignment="1" applyProtection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3" xfId="0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vertical="center" wrapText="1"/>
    </xf>
    <xf numFmtId="44" fontId="9" fillId="2" borderId="3" xfId="1" applyFont="1" applyFill="1" applyBorder="1" applyAlignment="1" applyProtection="1">
      <alignment horizontal="center" vertical="center" wrapText="1"/>
    </xf>
    <xf numFmtId="44" fontId="9" fillId="2" borderId="4" xfId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16" fontId="5" fillId="0" borderId="11" xfId="0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/>
    <xf numFmtId="0" fontId="2" fillId="4" borderId="0" xfId="0" applyFont="1" applyFill="1" applyBorder="1" applyAlignment="1" applyProtection="1"/>
    <xf numFmtId="0" fontId="8" fillId="0" borderId="0" xfId="0" applyFont="1" applyAlignment="1">
      <alignment horizontal="left"/>
    </xf>
    <xf numFmtId="0" fontId="5" fillId="0" borderId="11" xfId="0" applyFont="1" applyFill="1" applyBorder="1" applyAlignment="1" applyProtection="1">
      <alignment horizontal="center" vertical="center" wrapText="1"/>
    </xf>
    <xf numFmtId="16" fontId="5" fillId="0" borderId="29" xfId="0" applyNumberFormat="1" applyFont="1" applyFill="1" applyBorder="1" applyAlignment="1" applyProtection="1">
      <alignment horizontal="center" vertical="center" wrapText="1"/>
    </xf>
    <xf numFmtId="0" fontId="5" fillId="0" borderId="30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0" fontId="0" fillId="0" borderId="17" xfId="0" applyBorder="1"/>
    <xf numFmtId="0" fontId="9" fillId="0" borderId="10" xfId="0" applyFont="1" applyBorder="1" applyAlignment="1" applyProtection="1"/>
    <xf numFmtId="0" fontId="9" fillId="0" borderId="33" xfId="0" applyFont="1" applyBorder="1" applyAlignment="1" applyProtection="1"/>
    <xf numFmtId="0" fontId="10" fillId="0" borderId="29" xfId="0" applyFont="1" applyBorder="1" applyAlignment="1" applyProtection="1">
      <alignment horizontal="center"/>
    </xf>
    <xf numFmtId="0" fontId="6" fillId="0" borderId="29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0" fillId="0" borderId="35" xfId="0" applyBorder="1" applyAlignment="1"/>
    <xf numFmtId="0" fontId="0" fillId="0" borderId="36" xfId="0" applyBorder="1" applyAlignment="1"/>
    <xf numFmtId="0" fontId="0" fillId="0" borderId="2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6" fillId="5" borderId="32" xfId="0" applyFont="1" applyFill="1" applyBorder="1" applyAlignment="1">
      <alignment horizontal="center"/>
    </xf>
    <xf numFmtId="0" fontId="2" fillId="0" borderId="32" xfId="0" applyFont="1" applyBorder="1" applyAlignment="1"/>
    <xf numFmtId="0" fontId="2" fillId="0" borderId="5" xfId="0" applyFont="1" applyBorder="1" applyAlignment="1"/>
    <xf numFmtId="0" fontId="2" fillId="0" borderId="2" xfId="0" applyFont="1" applyBorder="1" applyAlignment="1"/>
    <xf numFmtId="2" fontId="0" fillId="0" borderId="14" xfId="0" applyNumberFormat="1" applyFill="1" applyBorder="1" applyAlignment="1">
      <alignment horizontal="center"/>
    </xf>
    <xf numFmtId="2" fontId="0" fillId="6" borderId="1" xfId="0" applyNumberFormat="1" applyFill="1" applyBorder="1"/>
    <xf numFmtId="2" fontId="0" fillId="0" borderId="1" xfId="0" applyNumberFormat="1" applyFill="1" applyBorder="1"/>
    <xf numFmtId="164" fontId="2" fillId="0" borderId="3" xfId="0" applyNumberFormat="1" applyFont="1" applyFill="1" applyBorder="1" applyAlignment="1" applyProtection="1">
      <alignment horizontal="center" vertical="center" wrapText="1"/>
    </xf>
    <xf numFmtId="164" fontId="2" fillId="0" borderId="3" xfId="0" applyNumberFormat="1" applyFont="1" applyBorder="1" applyAlignment="1" applyProtection="1">
      <alignment horizontal="center" vertical="center" wrapText="1"/>
    </xf>
    <xf numFmtId="164" fontId="2" fillId="0" borderId="4" xfId="0" applyNumberFormat="1" applyFont="1" applyFill="1" applyBorder="1" applyAlignment="1" applyProtection="1">
      <alignment horizontal="center" vertical="center" wrapText="1"/>
    </xf>
    <xf numFmtId="164" fontId="2" fillId="0" borderId="4" xfId="0" applyNumberFormat="1" applyFont="1" applyBorder="1" applyAlignment="1" applyProtection="1">
      <alignment horizontal="center" vertical="center" wrapText="1"/>
    </xf>
    <xf numFmtId="2" fontId="0" fillId="0" borderId="38" xfId="0" applyNumberFormat="1" applyFill="1" applyBorder="1" applyAlignment="1">
      <alignment horizontal="center"/>
    </xf>
    <xf numFmtId="44" fontId="9" fillId="2" borderId="39" xfId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2" fontId="0" fillId="3" borderId="37" xfId="0" applyNumberFormat="1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 wrapText="1"/>
      <protection locked="0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abSelected="1" zoomScale="115" zoomScaleNormal="115" workbookViewId="0">
      <selection activeCell="D9" sqref="D9:D10"/>
    </sheetView>
  </sheetViews>
  <sheetFormatPr defaultRowHeight="14.5" x14ac:dyDescent="0.35"/>
  <cols>
    <col min="1" max="1" width="47.7265625" style="3" customWidth="1"/>
    <col min="2" max="2" width="22.453125" style="3" customWidth="1"/>
    <col min="3" max="3" width="23.54296875" style="3" customWidth="1"/>
    <col min="4" max="4" width="23.26953125" style="3" customWidth="1"/>
    <col min="5" max="16384" width="8.7265625" style="3"/>
  </cols>
  <sheetData>
    <row r="1" spans="1:8" ht="18.5" x14ac:dyDescent="0.45">
      <c r="A1" s="99" t="s">
        <v>67</v>
      </c>
      <c r="B1" s="100"/>
      <c r="C1" s="100"/>
      <c r="D1" s="100"/>
      <c r="E1" s="100"/>
      <c r="F1" s="100"/>
      <c r="G1" s="100"/>
      <c r="H1" s="100"/>
    </row>
    <row r="2" spans="1:8" x14ac:dyDescent="0.35">
      <c r="A2" s="101" t="s">
        <v>68</v>
      </c>
      <c r="B2" s="101"/>
      <c r="C2" s="101"/>
      <c r="D2" s="101"/>
      <c r="E2" s="101"/>
      <c r="F2" s="101"/>
      <c r="G2" s="101"/>
      <c r="H2" s="101"/>
    </row>
    <row r="4" spans="1:8" x14ac:dyDescent="0.35">
      <c r="A4" s="102" t="s">
        <v>75</v>
      </c>
      <c r="B4" s="102"/>
      <c r="C4" s="102"/>
      <c r="D4" s="102"/>
    </row>
    <row r="5" spans="1:8" x14ac:dyDescent="0.35">
      <c r="A5" s="102"/>
      <c r="B5" s="102"/>
      <c r="C5" s="102"/>
      <c r="D5" s="102"/>
    </row>
    <row r="7" spans="1:8" ht="15" thickBot="1" x14ac:dyDescent="0.4"/>
    <row r="8" spans="1:8" ht="33.75" customHeight="1" thickBot="1" x14ac:dyDescent="0.4">
      <c r="A8" s="28" t="s">
        <v>0</v>
      </c>
      <c r="B8" s="29" t="s">
        <v>1</v>
      </c>
      <c r="C8" s="29" t="s">
        <v>2</v>
      </c>
      <c r="D8" s="29" t="s">
        <v>3</v>
      </c>
    </row>
    <row r="9" spans="1:8" x14ac:dyDescent="0.35">
      <c r="A9" s="43" t="s">
        <v>4</v>
      </c>
      <c r="B9" s="93">
        <f>'Pr.č.1 k časti B.2 pre časť 1 '!W22</f>
        <v>0</v>
      </c>
      <c r="C9" s="94">
        <f>'Pr.č.1 k časti B.2 pre časť 1 '!W23</f>
        <v>0</v>
      </c>
      <c r="D9" s="94">
        <f>'Pr.č.1 k časti B.2 pre časť 1 '!W24</f>
        <v>0</v>
      </c>
    </row>
    <row r="10" spans="1:8" ht="57.75" customHeight="1" thickBot="1" x14ac:dyDescent="0.4">
      <c r="A10" s="44"/>
      <c r="B10" s="95"/>
      <c r="C10" s="96"/>
      <c r="D10" s="96"/>
    </row>
    <row r="13" spans="1:8" x14ac:dyDescent="0.35">
      <c r="A13" s="1" t="s">
        <v>5</v>
      </c>
      <c r="B13" s="2"/>
      <c r="C13" s="2"/>
      <c r="D13" s="2"/>
    </row>
    <row r="14" spans="1:8" x14ac:dyDescent="0.35">
      <c r="A14" s="39" t="s">
        <v>6</v>
      </c>
      <c r="B14" s="39"/>
      <c r="C14" s="39"/>
      <c r="D14" s="39"/>
    </row>
    <row r="15" spans="1:8" x14ac:dyDescent="0.35">
      <c r="B15" s="2"/>
      <c r="C15" s="2"/>
      <c r="D15" s="2"/>
    </row>
    <row r="16" spans="1:8" x14ac:dyDescent="0.35">
      <c r="A16" s="36"/>
      <c r="B16" s="2"/>
      <c r="C16" s="2"/>
      <c r="D16" s="2"/>
    </row>
    <row r="17" spans="1:4" x14ac:dyDescent="0.35">
      <c r="A17" s="103"/>
      <c r="B17" s="104"/>
      <c r="C17" s="105"/>
      <c r="D17" s="105"/>
    </row>
    <row r="18" spans="1:4" x14ac:dyDescent="0.35">
      <c r="A18" s="106" t="s">
        <v>7</v>
      </c>
      <c r="B18" s="106"/>
      <c r="C18" s="105"/>
      <c r="D18" s="105"/>
    </row>
    <row r="19" spans="1:4" x14ac:dyDescent="0.35">
      <c r="A19" s="103"/>
      <c r="B19" s="105"/>
      <c r="C19" s="105"/>
      <c r="D19" s="105"/>
    </row>
    <row r="20" spans="1:4" x14ac:dyDescent="0.35">
      <c r="A20" s="103"/>
      <c r="B20" s="105"/>
      <c r="C20" s="107"/>
      <c r="D20" s="107"/>
    </row>
    <row r="21" spans="1:4" ht="54.75" customHeight="1" x14ac:dyDescent="0.35">
      <c r="A21" s="103"/>
      <c r="B21" s="105"/>
      <c r="C21" s="108" t="s">
        <v>8</v>
      </c>
      <c r="D21" s="108"/>
    </row>
    <row r="22" spans="1:4" x14ac:dyDescent="0.35">
      <c r="A22" s="5" t="s">
        <v>9</v>
      </c>
      <c r="B22" s="4"/>
      <c r="C22" s="4"/>
      <c r="D22" s="4"/>
    </row>
    <row r="23" spans="1:4" x14ac:dyDescent="0.35">
      <c r="A23" s="4"/>
      <c r="B23" s="4"/>
      <c r="C23" s="4"/>
      <c r="D23" s="4"/>
    </row>
  </sheetData>
  <sheetProtection algorithmName="SHA-512" hashValue="gSj7x73OuWdrvzjstOH3zZYQYW13IgTQSE4ky0SO7tNL5WMM6Ciroty/KvW7GhhujgSMAHVzdPz8f98jLNKGIw==" saltValue="ojSidDewfRFx/GomE0E/3A==" spinCount="100000" sheet="1" objects="1" scenarios="1"/>
  <mergeCells count="11">
    <mergeCell ref="A14:D14"/>
    <mergeCell ref="A18:B18"/>
    <mergeCell ref="C20:D20"/>
    <mergeCell ref="C21:D21"/>
    <mergeCell ref="A1:H1"/>
    <mergeCell ref="A2:H2"/>
    <mergeCell ref="A4:D5"/>
    <mergeCell ref="A9:A10"/>
    <mergeCell ref="B9:B10"/>
    <mergeCell ref="C9:C10"/>
    <mergeCell ref="D9:D10"/>
  </mergeCells>
  <pageMargins left="0.7" right="0.7" top="0.75" bottom="0.75" header="0.3" footer="0.3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zoomScale="85" zoomScaleNormal="85" workbookViewId="0">
      <selection activeCell="Q36" sqref="Q36:R38"/>
    </sheetView>
  </sheetViews>
  <sheetFormatPr defaultRowHeight="14.5" x14ac:dyDescent="0.35"/>
  <cols>
    <col min="1" max="1" width="5.7265625" customWidth="1"/>
    <col min="2" max="2" width="8.7265625" customWidth="1"/>
    <col min="3" max="3" width="53.453125" customWidth="1"/>
    <col min="4" max="4" width="19.54296875" customWidth="1"/>
    <col min="6" max="6" width="5.54296875" style="37" bestFit="1" customWidth="1"/>
    <col min="7" max="15" width="5.54296875" bestFit="1" customWidth="1"/>
    <col min="16" max="20" width="5.453125" bestFit="1" customWidth="1"/>
    <col min="22" max="23" width="18.6328125" customWidth="1"/>
  </cols>
  <sheetData>
    <row r="1" spans="1:23" ht="18.5" x14ac:dyDescent="0.45">
      <c r="A1" s="40" t="s">
        <v>69</v>
      </c>
      <c r="B1" s="40"/>
      <c r="C1" s="40"/>
      <c r="D1" s="40"/>
      <c r="E1" s="40"/>
      <c r="F1" s="40"/>
      <c r="G1" s="40"/>
      <c r="H1" s="40"/>
      <c r="I1" s="40"/>
    </row>
    <row r="2" spans="1:23" x14ac:dyDescent="0.35">
      <c r="A2" s="41" t="s">
        <v>70</v>
      </c>
      <c r="B2" s="41"/>
      <c r="C2" s="41"/>
      <c r="D2" s="41"/>
      <c r="E2" s="41"/>
      <c r="F2" s="41"/>
      <c r="G2" s="41"/>
      <c r="H2" s="41"/>
      <c r="I2" s="41"/>
    </row>
    <row r="4" spans="1:23" ht="18.5" x14ac:dyDescent="0.35">
      <c r="A4" s="42" t="s">
        <v>10</v>
      </c>
      <c r="B4" s="42"/>
      <c r="C4" s="42"/>
      <c r="D4" s="42"/>
      <c r="E4" s="42"/>
      <c r="F4" s="42"/>
      <c r="G4" s="6"/>
      <c r="H4" s="6"/>
      <c r="I4" s="6"/>
      <c r="V4" s="6"/>
      <c r="W4" s="6"/>
    </row>
    <row r="5" spans="1:23" ht="18.5" x14ac:dyDescent="0.35">
      <c r="A5" s="42"/>
      <c r="B5" s="42"/>
      <c r="C5" s="42"/>
      <c r="D5" s="42"/>
      <c r="E5" s="42"/>
      <c r="F5" s="42"/>
      <c r="G5" s="6"/>
      <c r="H5" s="6"/>
      <c r="I5" s="6"/>
      <c r="V5" s="6"/>
      <c r="W5" s="6"/>
    </row>
    <row r="6" spans="1:23" ht="15" thickBot="1" x14ac:dyDescent="0.4"/>
    <row r="7" spans="1:23" ht="15" customHeight="1" thickBot="1" x14ac:dyDescent="0.4">
      <c r="A7" s="48" t="s">
        <v>11</v>
      </c>
      <c r="B7" s="48" t="s">
        <v>12</v>
      </c>
      <c r="C7" s="50" t="s">
        <v>13</v>
      </c>
      <c r="D7" s="48" t="s">
        <v>14</v>
      </c>
      <c r="E7" s="48" t="s">
        <v>15</v>
      </c>
      <c r="F7" s="52" t="s">
        <v>16</v>
      </c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4"/>
      <c r="U7" s="48" t="s">
        <v>17</v>
      </c>
      <c r="V7" s="45" t="s">
        <v>74</v>
      </c>
      <c r="W7" s="45" t="s">
        <v>76</v>
      </c>
    </row>
    <row r="8" spans="1:23" ht="26.5" thickBot="1" x14ac:dyDescent="0.4">
      <c r="A8" s="49"/>
      <c r="B8" s="49"/>
      <c r="C8" s="51"/>
      <c r="D8" s="49"/>
      <c r="E8" s="49"/>
      <c r="F8" s="7" t="s">
        <v>18</v>
      </c>
      <c r="G8" s="8" t="s">
        <v>19</v>
      </c>
      <c r="H8" s="8" t="s">
        <v>20</v>
      </c>
      <c r="I8" s="8" t="s">
        <v>21</v>
      </c>
      <c r="J8" s="8" t="s">
        <v>22</v>
      </c>
      <c r="K8" s="8" t="s">
        <v>23</v>
      </c>
      <c r="L8" s="8" t="s">
        <v>24</v>
      </c>
      <c r="M8" s="8" t="s">
        <v>25</v>
      </c>
      <c r="N8" s="8" t="s">
        <v>26</v>
      </c>
      <c r="O8" s="8" t="s">
        <v>27</v>
      </c>
      <c r="P8" s="8" t="s">
        <v>28</v>
      </c>
      <c r="Q8" s="8" t="s">
        <v>29</v>
      </c>
      <c r="R8" s="8" t="s">
        <v>30</v>
      </c>
      <c r="S8" s="8" t="s">
        <v>31</v>
      </c>
      <c r="T8" s="9" t="s">
        <v>32</v>
      </c>
      <c r="U8" s="49"/>
      <c r="V8" s="46"/>
      <c r="W8" s="98"/>
    </row>
    <row r="9" spans="1:23" ht="15" thickBot="1" x14ac:dyDescent="0.4">
      <c r="A9" s="61" t="s">
        <v>33</v>
      </c>
      <c r="B9" s="62" t="s">
        <v>34</v>
      </c>
      <c r="C9" s="10" t="s">
        <v>35</v>
      </c>
      <c r="D9" s="11" t="s">
        <v>36</v>
      </c>
      <c r="E9" s="11" t="s">
        <v>37</v>
      </c>
      <c r="F9" s="12"/>
      <c r="G9" s="12"/>
      <c r="H9" s="12"/>
      <c r="I9" s="11">
        <v>30</v>
      </c>
      <c r="J9" s="12"/>
      <c r="K9" s="12"/>
      <c r="L9" s="12"/>
      <c r="M9" s="12"/>
      <c r="N9" s="12"/>
      <c r="O9" s="12"/>
      <c r="P9" s="12"/>
      <c r="Q9" s="13"/>
      <c r="R9" s="12"/>
      <c r="S9" s="12"/>
      <c r="T9" s="14"/>
      <c r="U9" s="83">
        <v>30</v>
      </c>
      <c r="V9" s="110"/>
      <c r="W9" s="97">
        <f>ROUND(U9*V9,2)</f>
        <v>0</v>
      </c>
    </row>
    <row r="10" spans="1:23" ht="15" thickBot="1" x14ac:dyDescent="0.4">
      <c r="A10" s="59"/>
      <c r="B10" s="60"/>
      <c r="C10" s="15" t="s">
        <v>35</v>
      </c>
      <c r="D10" s="16" t="s">
        <v>38</v>
      </c>
      <c r="E10" s="16" t="s">
        <v>37</v>
      </c>
      <c r="F10" s="17"/>
      <c r="G10" s="17"/>
      <c r="H10" s="17"/>
      <c r="I10" s="16">
        <v>10</v>
      </c>
      <c r="J10" s="17"/>
      <c r="K10" s="17"/>
      <c r="L10" s="17"/>
      <c r="M10" s="17"/>
      <c r="N10" s="17"/>
      <c r="O10" s="17"/>
      <c r="P10" s="17"/>
      <c r="Q10" s="18"/>
      <c r="R10" s="17"/>
      <c r="S10" s="17"/>
      <c r="T10" s="19"/>
      <c r="U10" s="84">
        <v>10</v>
      </c>
      <c r="V10" s="110"/>
      <c r="W10" s="90">
        <f t="shared" ref="W10:W20" si="0">ROUND(U10*V10,2)</f>
        <v>0</v>
      </c>
    </row>
    <row r="11" spans="1:23" ht="15" thickBot="1" x14ac:dyDescent="0.4">
      <c r="A11" s="56"/>
      <c r="B11" s="58"/>
      <c r="C11" s="15" t="s">
        <v>35</v>
      </c>
      <c r="D11" s="16" t="s">
        <v>39</v>
      </c>
      <c r="E11" s="16" t="s">
        <v>37</v>
      </c>
      <c r="F11" s="17"/>
      <c r="G11" s="17"/>
      <c r="H11" s="17"/>
      <c r="I11" s="16">
        <v>20</v>
      </c>
      <c r="J11" s="17"/>
      <c r="K11" s="17"/>
      <c r="L11" s="17"/>
      <c r="M11" s="17"/>
      <c r="N11" s="17"/>
      <c r="O11" s="17"/>
      <c r="P11" s="17"/>
      <c r="Q11" s="18"/>
      <c r="R11" s="17"/>
      <c r="S11" s="17"/>
      <c r="T11" s="19"/>
      <c r="U11" s="84">
        <v>20</v>
      </c>
      <c r="V11" s="110"/>
      <c r="W11" s="90">
        <f t="shared" si="0"/>
        <v>0</v>
      </c>
    </row>
    <row r="12" spans="1:23" ht="15" thickBot="1" x14ac:dyDescent="0.4">
      <c r="A12" s="55" t="s">
        <v>40</v>
      </c>
      <c r="B12" s="57" t="s">
        <v>41</v>
      </c>
      <c r="C12" s="15" t="s">
        <v>35</v>
      </c>
      <c r="D12" s="18" t="s">
        <v>42</v>
      </c>
      <c r="E12" s="18" t="s">
        <v>37</v>
      </c>
      <c r="F12" s="20"/>
      <c r="G12" s="20">
        <v>160</v>
      </c>
      <c r="H12" s="20"/>
      <c r="I12" s="20"/>
      <c r="J12" s="20"/>
      <c r="K12" s="20"/>
      <c r="L12" s="20">
        <v>400</v>
      </c>
      <c r="M12" s="20">
        <v>700</v>
      </c>
      <c r="N12" s="20"/>
      <c r="O12" s="20"/>
      <c r="P12" s="20"/>
      <c r="Q12" s="18">
        <v>50</v>
      </c>
      <c r="R12" s="20"/>
      <c r="S12" s="20"/>
      <c r="T12" s="21"/>
      <c r="U12" s="85">
        <v>1310</v>
      </c>
      <c r="V12" s="110"/>
      <c r="W12" s="90">
        <f t="shared" si="0"/>
        <v>0</v>
      </c>
    </row>
    <row r="13" spans="1:23" ht="15" thickBot="1" x14ac:dyDescent="0.4">
      <c r="A13" s="56"/>
      <c r="B13" s="58"/>
      <c r="C13" s="15" t="s">
        <v>35</v>
      </c>
      <c r="D13" s="18" t="s">
        <v>43</v>
      </c>
      <c r="E13" s="18" t="s">
        <v>37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18">
        <v>10</v>
      </c>
      <c r="R13" s="20"/>
      <c r="S13" s="20"/>
      <c r="T13" s="21"/>
      <c r="U13" s="84">
        <v>10</v>
      </c>
      <c r="V13" s="110"/>
      <c r="W13" s="90">
        <f t="shared" si="0"/>
        <v>0</v>
      </c>
    </row>
    <row r="14" spans="1:23" ht="15" thickBot="1" x14ac:dyDescent="0.4">
      <c r="A14" s="55" t="s">
        <v>44</v>
      </c>
      <c r="B14" s="57" t="s">
        <v>45</v>
      </c>
      <c r="C14" s="15" t="s">
        <v>46</v>
      </c>
      <c r="D14" s="18" t="s">
        <v>47</v>
      </c>
      <c r="E14" s="18" t="s">
        <v>37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>
        <v>60</v>
      </c>
      <c r="T14" s="22"/>
      <c r="U14" s="84">
        <v>60</v>
      </c>
      <c r="V14" s="110"/>
      <c r="W14" s="90">
        <f t="shared" si="0"/>
        <v>0</v>
      </c>
    </row>
    <row r="15" spans="1:23" ht="15" thickBot="1" x14ac:dyDescent="0.4">
      <c r="A15" s="56"/>
      <c r="B15" s="58"/>
      <c r="C15" s="15" t="s">
        <v>46</v>
      </c>
      <c r="D15" s="18" t="s">
        <v>48</v>
      </c>
      <c r="E15" s="18" t="s">
        <v>37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>
        <v>60</v>
      </c>
      <c r="T15" s="22"/>
      <c r="U15" s="84">
        <v>60</v>
      </c>
      <c r="V15" s="110"/>
      <c r="W15" s="90">
        <f t="shared" si="0"/>
        <v>0</v>
      </c>
    </row>
    <row r="16" spans="1:23" ht="15" thickBot="1" x14ac:dyDescent="0.4">
      <c r="A16" s="55" t="s">
        <v>49</v>
      </c>
      <c r="B16" s="57" t="s">
        <v>50</v>
      </c>
      <c r="C16" s="15" t="s">
        <v>46</v>
      </c>
      <c r="D16" s="18" t="s">
        <v>51</v>
      </c>
      <c r="E16" s="18" t="s">
        <v>37</v>
      </c>
      <c r="F16" s="18">
        <v>10</v>
      </c>
      <c r="G16" s="18"/>
      <c r="H16" s="18"/>
      <c r="I16" s="18"/>
      <c r="J16" s="18">
        <v>70</v>
      </c>
      <c r="K16" s="18"/>
      <c r="L16" s="18"/>
      <c r="M16" s="18"/>
      <c r="N16" s="18"/>
      <c r="O16" s="18">
        <v>150</v>
      </c>
      <c r="P16" s="18"/>
      <c r="Q16" s="18"/>
      <c r="R16" s="18">
        <v>90</v>
      </c>
      <c r="S16" s="18"/>
      <c r="T16" s="22"/>
      <c r="U16" s="84">
        <v>320</v>
      </c>
      <c r="V16" s="110"/>
      <c r="W16" s="90">
        <f t="shared" si="0"/>
        <v>0</v>
      </c>
    </row>
    <row r="17" spans="1:23" ht="15" thickBot="1" x14ac:dyDescent="0.4">
      <c r="A17" s="56"/>
      <c r="B17" s="58"/>
      <c r="C17" s="15" t="s">
        <v>46</v>
      </c>
      <c r="D17" s="18" t="s">
        <v>52</v>
      </c>
      <c r="E17" s="18" t="s">
        <v>37</v>
      </c>
      <c r="F17" s="23">
        <v>10</v>
      </c>
      <c r="G17" s="23"/>
      <c r="H17" s="23"/>
      <c r="I17" s="23"/>
      <c r="J17" s="23">
        <v>70</v>
      </c>
      <c r="K17" s="23"/>
      <c r="L17" s="23"/>
      <c r="M17" s="23"/>
      <c r="N17" s="23"/>
      <c r="O17" s="23"/>
      <c r="P17" s="23"/>
      <c r="Q17" s="18"/>
      <c r="R17" s="23">
        <v>25</v>
      </c>
      <c r="S17" s="23"/>
      <c r="T17" s="24"/>
      <c r="U17" s="84">
        <v>105</v>
      </c>
      <c r="V17" s="110"/>
      <c r="W17" s="90">
        <f t="shared" si="0"/>
        <v>0</v>
      </c>
    </row>
    <row r="18" spans="1:23" ht="15" thickBot="1" x14ac:dyDescent="0.4">
      <c r="A18" s="55" t="s">
        <v>53</v>
      </c>
      <c r="B18" s="57" t="s">
        <v>54</v>
      </c>
      <c r="C18" s="15" t="s">
        <v>55</v>
      </c>
      <c r="D18" s="18" t="s">
        <v>56</v>
      </c>
      <c r="E18" s="18" t="s">
        <v>37</v>
      </c>
      <c r="F18" s="18"/>
      <c r="G18" s="18"/>
      <c r="H18" s="18"/>
      <c r="I18" s="18"/>
      <c r="J18" s="18"/>
      <c r="K18" s="18"/>
      <c r="L18" s="18"/>
      <c r="M18" s="18"/>
      <c r="N18" s="18">
        <v>60</v>
      </c>
      <c r="O18" s="18"/>
      <c r="P18" s="18"/>
      <c r="Q18" s="18"/>
      <c r="R18" s="18"/>
      <c r="S18" s="18"/>
      <c r="T18" s="22"/>
      <c r="U18" s="84">
        <v>60</v>
      </c>
      <c r="V18" s="110"/>
      <c r="W18" s="90">
        <f t="shared" si="0"/>
        <v>0</v>
      </c>
    </row>
    <row r="19" spans="1:23" ht="15" thickBot="1" x14ac:dyDescent="0.4">
      <c r="A19" s="59"/>
      <c r="B19" s="60"/>
      <c r="C19" s="15" t="s">
        <v>55</v>
      </c>
      <c r="D19" s="18" t="s">
        <v>57</v>
      </c>
      <c r="E19" s="18" t="s">
        <v>37</v>
      </c>
      <c r="F19" s="18"/>
      <c r="G19" s="18"/>
      <c r="H19" s="18"/>
      <c r="I19" s="18"/>
      <c r="J19" s="18"/>
      <c r="K19" s="18"/>
      <c r="L19" s="18"/>
      <c r="M19" s="18"/>
      <c r="N19" s="18">
        <v>20</v>
      </c>
      <c r="O19" s="18"/>
      <c r="P19" s="18"/>
      <c r="Q19" s="18"/>
      <c r="R19" s="18"/>
      <c r="S19" s="18"/>
      <c r="T19" s="22"/>
      <c r="U19" s="84">
        <v>20</v>
      </c>
      <c r="V19" s="110"/>
      <c r="W19" s="90">
        <f t="shared" si="0"/>
        <v>0</v>
      </c>
    </row>
    <row r="20" spans="1:23" ht="15" thickBot="1" x14ac:dyDescent="0.4">
      <c r="A20" s="59"/>
      <c r="B20" s="60"/>
      <c r="C20" s="30" t="s">
        <v>55</v>
      </c>
      <c r="D20" s="23" t="s">
        <v>58</v>
      </c>
      <c r="E20" s="23" t="s">
        <v>37</v>
      </c>
      <c r="F20" s="23"/>
      <c r="G20" s="23"/>
      <c r="H20" s="23"/>
      <c r="I20" s="23"/>
      <c r="J20" s="23"/>
      <c r="K20" s="23"/>
      <c r="L20" s="23"/>
      <c r="M20" s="23"/>
      <c r="N20" s="23">
        <v>80</v>
      </c>
      <c r="O20" s="23"/>
      <c r="P20" s="23"/>
      <c r="Q20" s="23"/>
      <c r="R20" s="23"/>
      <c r="S20" s="23"/>
      <c r="T20" s="24"/>
      <c r="U20" s="82">
        <v>80</v>
      </c>
      <c r="V20" s="110"/>
      <c r="W20" s="90">
        <f t="shared" si="0"/>
        <v>0</v>
      </c>
    </row>
    <row r="21" spans="1:23" ht="15" thickBot="1" x14ac:dyDescent="0.4">
      <c r="A21" s="75" t="s">
        <v>60</v>
      </c>
      <c r="B21" s="76"/>
      <c r="C21" s="76"/>
      <c r="D21" s="76"/>
      <c r="E21" s="77" t="s">
        <v>66</v>
      </c>
      <c r="F21" s="78">
        <f>SUM(F9:F20)</f>
        <v>20</v>
      </c>
      <c r="G21" s="78">
        <f t="shared" ref="G21:U21" si="1">SUM(G9:G20)</f>
        <v>160</v>
      </c>
      <c r="H21" s="78">
        <f t="shared" si="1"/>
        <v>0</v>
      </c>
      <c r="I21" s="78">
        <f t="shared" si="1"/>
        <v>60</v>
      </c>
      <c r="J21" s="78">
        <f t="shared" si="1"/>
        <v>140</v>
      </c>
      <c r="K21" s="78">
        <f t="shared" si="1"/>
        <v>0</v>
      </c>
      <c r="L21" s="78">
        <f t="shared" si="1"/>
        <v>400</v>
      </c>
      <c r="M21" s="78">
        <f t="shared" si="1"/>
        <v>700</v>
      </c>
      <c r="N21" s="78">
        <f t="shared" si="1"/>
        <v>160</v>
      </c>
      <c r="O21" s="78">
        <f t="shared" si="1"/>
        <v>150</v>
      </c>
      <c r="P21" s="78">
        <f t="shared" si="1"/>
        <v>0</v>
      </c>
      <c r="Q21" s="78">
        <f t="shared" si="1"/>
        <v>60</v>
      </c>
      <c r="R21" s="78">
        <f t="shared" si="1"/>
        <v>115</v>
      </c>
      <c r="S21" s="78">
        <f t="shared" si="1"/>
        <v>120</v>
      </c>
      <c r="T21" s="79">
        <f t="shared" si="1"/>
        <v>0</v>
      </c>
      <c r="U21" s="86">
        <f t="shared" si="1"/>
        <v>2085</v>
      </c>
      <c r="V21" s="80"/>
      <c r="W21" s="81"/>
    </row>
    <row r="22" spans="1:23" ht="15" thickBot="1" x14ac:dyDescent="0.4">
      <c r="A22" s="87" t="s">
        <v>77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9"/>
      <c r="W22" s="91">
        <f>SUM(W9:W20)</f>
        <v>0</v>
      </c>
    </row>
    <row r="23" spans="1:23" ht="15" thickBot="1" x14ac:dyDescent="0.4">
      <c r="A23" s="87" t="s">
        <v>78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9"/>
      <c r="W23" s="92">
        <f>W22*0.2</f>
        <v>0</v>
      </c>
    </row>
    <row r="24" spans="1:23" ht="15" thickBot="1" x14ac:dyDescent="0.4">
      <c r="A24" s="87" t="s">
        <v>79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9"/>
      <c r="W24" s="92">
        <f>W22*1.2</f>
        <v>0</v>
      </c>
    </row>
    <row r="26" spans="1:23" x14ac:dyDescent="0.35">
      <c r="V26" s="27"/>
      <c r="W26" s="27"/>
    </row>
    <row r="27" spans="1:23" x14ac:dyDescent="0.35">
      <c r="V27" s="27"/>
      <c r="W27" s="27"/>
    </row>
    <row r="28" spans="1:23" x14ac:dyDescent="0.35">
      <c r="V28" s="27"/>
      <c r="W28" s="27"/>
    </row>
    <row r="30" spans="1:23" x14ac:dyDescent="0.35">
      <c r="V30" s="38"/>
      <c r="W30" s="38"/>
    </row>
    <row r="31" spans="1:23" x14ac:dyDescent="0.35">
      <c r="V31" s="47"/>
      <c r="W31" s="47"/>
    </row>
    <row r="32" spans="1:23" x14ac:dyDescent="0.35">
      <c r="V32" s="47"/>
      <c r="W32" s="47"/>
    </row>
    <row r="36" spans="4:4" x14ac:dyDescent="0.35">
      <c r="D36" s="109"/>
    </row>
    <row r="46" spans="4:4" x14ac:dyDescent="0.35">
      <c r="D46" s="74"/>
    </row>
  </sheetData>
  <sheetProtection algorithmName="SHA-512" hashValue="j1ryMTmoZbYnVCGdpWmjE9HXtGRO5bm891VcPqq+hEThoqfByz2nHFw8N6URXvRUud+2YYPK6fR13HYRXBqnMQ==" saltValue="Sem28apMG9AEwNC8za3LJQ==" spinCount="100000" sheet="1" objects="1" scenarios="1"/>
  <mergeCells count="28">
    <mergeCell ref="W7:W8"/>
    <mergeCell ref="W31:W32"/>
    <mergeCell ref="A22:V22"/>
    <mergeCell ref="A23:V23"/>
    <mergeCell ref="A24:V24"/>
    <mergeCell ref="V21:W21"/>
    <mergeCell ref="A9:A11"/>
    <mergeCell ref="B9:B11"/>
    <mergeCell ref="A12:A13"/>
    <mergeCell ref="B12:B13"/>
    <mergeCell ref="A14:A15"/>
    <mergeCell ref="B14:B15"/>
    <mergeCell ref="V7:V8"/>
    <mergeCell ref="V31:V32"/>
    <mergeCell ref="A1:I1"/>
    <mergeCell ref="A2:I2"/>
    <mergeCell ref="A4:F5"/>
    <mergeCell ref="A7:A8"/>
    <mergeCell ref="B7:B8"/>
    <mergeCell ref="C7:C8"/>
    <mergeCell ref="D7:D8"/>
    <mergeCell ref="E7:E8"/>
    <mergeCell ref="F7:T7"/>
    <mergeCell ref="A16:A17"/>
    <mergeCell ref="B16:B17"/>
    <mergeCell ref="A18:A20"/>
    <mergeCell ref="B18:B20"/>
    <mergeCell ref="U7:U8"/>
  </mergeCells>
  <pageMargins left="0.7" right="0.7" top="0.75" bottom="0.75" header="0.3" footer="0.3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zoomScale="115" zoomScaleNormal="115" workbookViewId="0">
      <selection activeCell="D45" sqref="D45"/>
    </sheetView>
  </sheetViews>
  <sheetFormatPr defaultRowHeight="14.5" x14ac:dyDescent="0.35"/>
  <cols>
    <col min="1" max="1" width="5.7265625" customWidth="1"/>
    <col min="2" max="2" width="9.453125" customWidth="1"/>
    <col min="3" max="4" width="53.453125" customWidth="1"/>
    <col min="6" max="6" width="16" customWidth="1"/>
    <col min="8" max="8" width="9.1796875" customWidth="1"/>
    <col min="19" max="19" width="8.7265625" customWidth="1"/>
  </cols>
  <sheetData>
    <row r="1" spans="1:19" ht="18.5" customHeight="1" x14ac:dyDescent="0.45">
      <c r="A1" s="40" t="s">
        <v>71</v>
      </c>
      <c r="B1" s="40"/>
      <c r="C1" s="40"/>
      <c r="D1" s="40"/>
      <c r="E1" s="40"/>
      <c r="F1" s="40"/>
    </row>
    <row r="2" spans="1:19" x14ac:dyDescent="0.35">
      <c r="A2" s="41" t="s">
        <v>72</v>
      </c>
      <c r="B2" s="41"/>
      <c r="C2" s="41"/>
      <c r="D2" s="41"/>
      <c r="E2" s="41"/>
      <c r="F2" s="41"/>
    </row>
    <row r="4" spans="1:19" ht="18.5" x14ac:dyDescent="0.35">
      <c r="A4" s="42" t="s">
        <v>59</v>
      </c>
      <c r="B4" s="42"/>
      <c r="C4" s="42"/>
      <c r="D4" s="42"/>
      <c r="E4" s="42"/>
      <c r="F4" s="6"/>
    </row>
    <row r="5" spans="1:19" ht="18.5" x14ac:dyDescent="0.35">
      <c r="A5" s="42"/>
      <c r="B5" s="42"/>
      <c r="C5" s="42"/>
      <c r="D5" s="42"/>
      <c r="E5" s="42"/>
      <c r="F5" s="6"/>
    </row>
    <row r="6" spans="1:19" ht="15" thickBot="1" x14ac:dyDescent="0.4"/>
    <row r="7" spans="1:19" ht="15" customHeight="1" x14ac:dyDescent="0.35">
      <c r="A7" s="48" t="s">
        <v>11</v>
      </c>
      <c r="B7" s="48" t="s">
        <v>12</v>
      </c>
      <c r="C7" s="50" t="s">
        <v>73</v>
      </c>
      <c r="D7" s="48" t="s">
        <v>14</v>
      </c>
      <c r="E7" s="48" t="s">
        <v>15</v>
      </c>
      <c r="F7" s="45" t="s">
        <v>74</v>
      </c>
    </row>
    <row r="8" spans="1:19" ht="23.25" customHeight="1" thickBot="1" x14ac:dyDescent="0.4">
      <c r="A8" s="63"/>
      <c r="B8" s="63"/>
      <c r="C8" s="51"/>
      <c r="D8" s="49"/>
      <c r="E8" s="49"/>
      <c r="F8" s="46"/>
      <c r="L8" s="64"/>
      <c r="M8" s="64"/>
      <c r="N8" s="64"/>
      <c r="O8" s="64"/>
      <c r="P8" s="64"/>
      <c r="Q8" s="64"/>
      <c r="R8" s="64"/>
      <c r="S8" s="33"/>
    </row>
    <row r="9" spans="1:19" ht="15" thickBot="1" x14ac:dyDescent="0.4">
      <c r="A9" s="67" t="s">
        <v>33</v>
      </c>
      <c r="B9" s="68" t="s">
        <v>34</v>
      </c>
      <c r="C9" s="10" t="s">
        <v>35</v>
      </c>
      <c r="D9" s="11" t="s">
        <v>36</v>
      </c>
      <c r="E9" s="11" t="s">
        <v>37</v>
      </c>
      <c r="F9" s="90">
        <f>'Pr.č.1 k časti B.2 pre časť 1 '!V9</f>
        <v>0</v>
      </c>
      <c r="L9" s="65"/>
      <c r="M9" s="65"/>
      <c r="N9" s="65"/>
      <c r="O9" s="65"/>
      <c r="P9" s="65"/>
      <c r="Q9" s="65"/>
      <c r="R9" s="65"/>
      <c r="S9" s="35"/>
    </row>
    <row r="10" spans="1:19" ht="15" thickBot="1" x14ac:dyDescent="0.4">
      <c r="A10" s="60"/>
      <c r="B10" s="69"/>
      <c r="C10" s="15" t="s">
        <v>35</v>
      </c>
      <c r="D10" s="16" t="s">
        <v>38</v>
      </c>
      <c r="E10" s="16" t="s">
        <v>37</v>
      </c>
      <c r="F10" s="90">
        <f>'Pr.č.1 k časti B.2 pre časť 1 '!V10</f>
        <v>0</v>
      </c>
      <c r="L10" s="64"/>
      <c r="M10" s="64"/>
      <c r="N10" s="64"/>
      <c r="O10" s="64"/>
      <c r="P10" s="64"/>
      <c r="Q10" s="64"/>
      <c r="R10" s="64"/>
      <c r="S10" s="34"/>
    </row>
    <row r="11" spans="1:19" ht="15" thickBot="1" x14ac:dyDescent="0.4">
      <c r="A11" s="58"/>
      <c r="B11" s="70"/>
      <c r="C11" s="15" t="s">
        <v>35</v>
      </c>
      <c r="D11" s="16" t="s">
        <v>39</v>
      </c>
      <c r="E11" s="16" t="s">
        <v>37</v>
      </c>
      <c r="F11" s="90">
        <f>'Pr.č.1 k časti B.2 pre časť 1 '!V11</f>
        <v>0</v>
      </c>
    </row>
    <row r="12" spans="1:19" ht="15" thickBot="1" x14ac:dyDescent="0.4">
      <c r="A12" s="57" t="s">
        <v>40</v>
      </c>
      <c r="B12" s="71" t="s">
        <v>41</v>
      </c>
      <c r="C12" s="15" t="s">
        <v>35</v>
      </c>
      <c r="D12" s="18" t="s">
        <v>42</v>
      </c>
      <c r="E12" s="18" t="s">
        <v>37</v>
      </c>
      <c r="F12" s="90">
        <f>'Pr.č.1 k časti B.2 pre časť 1 '!V12</f>
        <v>0</v>
      </c>
    </row>
    <row r="13" spans="1:19" ht="15" thickBot="1" x14ac:dyDescent="0.4">
      <c r="A13" s="58"/>
      <c r="B13" s="70"/>
      <c r="C13" s="15" t="s">
        <v>35</v>
      </c>
      <c r="D13" s="18" t="s">
        <v>43</v>
      </c>
      <c r="E13" s="18" t="s">
        <v>37</v>
      </c>
      <c r="F13" s="90">
        <f>'Pr.č.1 k časti B.2 pre časť 1 '!V13</f>
        <v>0</v>
      </c>
    </row>
    <row r="14" spans="1:19" ht="15" thickBot="1" x14ac:dyDescent="0.4">
      <c r="A14" s="57" t="s">
        <v>44</v>
      </c>
      <c r="B14" s="71" t="s">
        <v>45</v>
      </c>
      <c r="C14" s="15" t="s">
        <v>46</v>
      </c>
      <c r="D14" s="18" t="s">
        <v>47</v>
      </c>
      <c r="E14" s="18" t="s">
        <v>37</v>
      </c>
      <c r="F14" s="90">
        <f>'Pr.č.1 k časti B.2 pre časť 1 '!V14</f>
        <v>0</v>
      </c>
    </row>
    <row r="15" spans="1:19" ht="15" thickBot="1" x14ac:dyDescent="0.4">
      <c r="A15" s="58"/>
      <c r="B15" s="70"/>
      <c r="C15" s="15" t="s">
        <v>46</v>
      </c>
      <c r="D15" s="18" t="s">
        <v>48</v>
      </c>
      <c r="E15" s="18" t="s">
        <v>37</v>
      </c>
      <c r="F15" s="90">
        <f>'Pr.č.1 k časti B.2 pre časť 1 '!V15</f>
        <v>0</v>
      </c>
    </row>
    <row r="16" spans="1:19" ht="15" thickBot="1" x14ac:dyDescent="0.4">
      <c r="A16" s="57" t="s">
        <v>49</v>
      </c>
      <c r="B16" s="71" t="s">
        <v>50</v>
      </c>
      <c r="C16" s="15" t="s">
        <v>46</v>
      </c>
      <c r="D16" s="18" t="s">
        <v>51</v>
      </c>
      <c r="E16" s="18" t="s">
        <v>37</v>
      </c>
      <c r="F16" s="90">
        <f>'Pr.č.1 k časti B.2 pre časť 1 '!V16</f>
        <v>0</v>
      </c>
    </row>
    <row r="17" spans="1:8" ht="15" thickBot="1" x14ac:dyDescent="0.4">
      <c r="A17" s="58"/>
      <c r="B17" s="70"/>
      <c r="C17" s="15" t="s">
        <v>46</v>
      </c>
      <c r="D17" s="18" t="s">
        <v>52</v>
      </c>
      <c r="E17" s="18" t="s">
        <v>37</v>
      </c>
      <c r="F17" s="90">
        <f>'Pr.č.1 k časti B.2 pre časť 1 '!V17</f>
        <v>0</v>
      </c>
    </row>
    <row r="18" spans="1:8" ht="15" thickBot="1" x14ac:dyDescent="0.4">
      <c r="A18" s="57" t="s">
        <v>53</v>
      </c>
      <c r="B18" s="71" t="s">
        <v>54</v>
      </c>
      <c r="C18" s="15" t="s">
        <v>55</v>
      </c>
      <c r="D18" s="18" t="s">
        <v>56</v>
      </c>
      <c r="E18" s="18" t="s">
        <v>37</v>
      </c>
      <c r="F18" s="90">
        <f>'Pr.č.1 k časti B.2 pre časť 1 '!V18</f>
        <v>0</v>
      </c>
    </row>
    <row r="19" spans="1:8" ht="15" thickBot="1" x14ac:dyDescent="0.4">
      <c r="A19" s="60"/>
      <c r="B19" s="69"/>
      <c r="C19" s="15" t="s">
        <v>55</v>
      </c>
      <c r="D19" s="18" t="s">
        <v>57</v>
      </c>
      <c r="E19" s="18" t="s">
        <v>37</v>
      </c>
      <c r="F19" s="90">
        <f>'Pr.č.1 k časti B.2 pre časť 1 '!V19</f>
        <v>0</v>
      </c>
    </row>
    <row r="20" spans="1:8" ht="15" thickBot="1" x14ac:dyDescent="0.4">
      <c r="A20" s="72"/>
      <c r="B20" s="73"/>
      <c r="C20" s="25" t="s">
        <v>55</v>
      </c>
      <c r="D20" s="26" t="s">
        <v>58</v>
      </c>
      <c r="E20" s="26" t="s">
        <v>37</v>
      </c>
      <c r="F20" s="90">
        <f>'Pr.č.1 k časti B.2 pre časť 1 '!V20</f>
        <v>0</v>
      </c>
    </row>
    <row r="21" spans="1:8" x14ac:dyDescent="0.35">
      <c r="A21" s="31"/>
      <c r="B21" s="31"/>
      <c r="C21" s="31"/>
      <c r="D21" s="31"/>
      <c r="E21" s="31"/>
    </row>
    <row r="22" spans="1:8" x14ac:dyDescent="0.35">
      <c r="A22" s="32"/>
      <c r="B22" s="32"/>
      <c r="C22" s="32"/>
      <c r="D22" s="32"/>
      <c r="E22" s="32"/>
    </row>
    <row r="23" spans="1:8" x14ac:dyDescent="0.35">
      <c r="A23" s="32"/>
      <c r="B23" s="32"/>
      <c r="C23" s="32"/>
      <c r="D23" s="32"/>
      <c r="E23" s="32"/>
    </row>
    <row r="24" spans="1:8" x14ac:dyDescent="0.35">
      <c r="A24" s="32"/>
      <c r="B24" s="32"/>
      <c r="C24" s="32"/>
      <c r="D24" s="32"/>
      <c r="E24" s="32"/>
      <c r="G24" s="32"/>
    </row>
    <row r="26" spans="1:8" x14ac:dyDescent="0.35">
      <c r="A26" s="27" t="s">
        <v>5</v>
      </c>
      <c r="B26" s="27"/>
      <c r="C26" s="27"/>
      <c r="D26" s="27"/>
      <c r="E26" s="27"/>
      <c r="F26" s="27"/>
      <c r="G26" s="27"/>
      <c r="H26" s="27"/>
    </row>
    <row r="27" spans="1:8" x14ac:dyDescent="0.35">
      <c r="A27" s="27" t="s">
        <v>61</v>
      </c>
      <c r="B27" s="27"/>
      <c r="C27" s="27"/>
      <c r="D27" s="27"/>
      <c r="E27" s="27"/>
      <c r="F27" s="27"/>
      <c r="G27" s="27"/>
      <c r="H27" s="27"/>
    </row>
    <row r="28" spans="1:8" x14ac:dyDescent="0.35">
      <c r="A28" s="27" t="s">
        <v>62</v>
      </c>
      <c r="B28" s="27"/>
      <c r="C28" s="27"/>
      <c r="D28" s="27"/>
      <c r="E28" s="27"/>
      <c r="F28" s="27"/>
      <c r="G28" s="27"/>
      <c r="H28" s="27"/>
    </row>
    <row r="29" spans="1:8" x14ac:dyDescent="0.35">
      <c r="A29" s="66" t="s">
        <v>63</v>
      </c>
      <c r="B29" s="66"/>
      <c r="C29" s="66"/>
      <c r="D29" s="66"/>
      <c r="E29" s="66"/>
      <c r="F29" s="66"/>
      <c r="G29" s="66"/>
      <c r="H29" s="66"/>
    </row>
    <row r="30" spans="1:8" x14ac:dyDescent="0.35">
      <c r="A30" s="111"/>
      <c r="B30" s="111"/>
      <c r="C30" s="111"/>
      <c r="D30" s="111"/>
      <c r="E30" s="111"/>
      <c r="F30" s="111"/>
      <c r="G30" s="111"/>
      <c r="H30" s="38"/>
    </row>
    <row r="31" spans="1:8" ht="15.75" customHeight="1" x14ac:dyDescent="0.35">
      <c r="A31" s="109"/>
      <c r="B31" s="109"/>
      <c r="C31" s="109"/>
      <c r="D31" s="109"/>
      <c r="E31" s="109"/>
      <c r="F31" s="112"/>
      <c r="G31" s="109"/>
    </row>
    <row r="32" spans="1:8" ht="18" customHeight="1" x14ac:dyDescent="0.35">
      <c r="A32" s="109" t="s">
        <v>64</v>
      </c>
      <c r="B32" s="109"/>
      <c r="C32" s="109"/>
      <c r="D32" s="109"/>
      <c r="E32" s="109"/>
      <c r="F32" s="112"/>
      <c r="G32" s="109"/>
    </row>
    <row r="33" spans="1:7" ht="9" customHeight="1" x14ac:dyDescent="0.35">
      <c r="A33" s="109"/>
      <c r="B33" s="109"/>
      <c r="C33" s="109"/>
      <c r="D33" s="109"/>
      <c r="E33" s="113" t="s">
        <v>65</v>
      </c>
      <c r="F33" s="113"/>
      <c r="G33" s="109"/>
    </row>
    <row r="34" spans="1:7" ht="22.5" customHeight="1" x14ac:dyDescent="0.35">
      <c r="A34" s="109"/>
      <c r="B34" s="109"/>
      <c r="C34" s="109"/>
      <c r="D34" s="109"/>
      <c r="E34" s="113"/>
      <c r="F34" s="113"/>
      <c r="G34" s="109"/>
    </row>
    <row r="35" spans="1:7" ht="11.25" customHeight="1" x14ac:dyDescent="0.35">
      <c r="A35" s="109"/>
      <c r="B35" s="109"/>
      <c r="C35" s="109"/>
      <c r="D35" s="109"/>
      <c r="E35" s="113"/>
      <c r="F35" s="113"/>
      <c r="G35" s="109"/>
    </row>
    <row r="36" spans="1:7" x14ac:dyDescent="0.35">
      <c r="A36" s="109"/>
      <c r="B36" s="109"/>
      <c r="C36" s="109"/>
      <c r="D36" s="109"/>
      <c r="E36" s="109"/>
      <c r="F36" s="109"/>
      <c r="G36" s="109"/>
    </row>
  </sheetData>
  <sheetProtection algorithmName="SHA-512" hashValue="hlBWlwnMF9ISh7TFbNOw66x/h2dT7tQgrTKlPQpJ2fg+NsJEqZyKiA/LJRYAKxGKhN+NgL9JClXRGqxXjoOo3Q==" saltValue="du72u7XyaFjva9m60MA3Fg==" spinCount="100000" sheet="1" objects="1" scenarios="1"/>
  <mergeCells count="25">
    <mergeCell ref="L8:R8"/>
    <mergeCell ref="L9:R9"/>
    <mergeCell ref="L10:R10"/>
    <mergeCell ref="E33:F35"/>
    <mergeCell ref="F31:F32"/>
    <mergeCell ref="A29:H29"/>
    <mergeCell ref="A9:A11"/>
    <mergeCell ref="B9:B11"/>
    <mergeCell ref="A14:A15"/>
    <mergeCell ref="B14:B15"/>
    <mergeCell ref="A16:A17"/>
    <mergeCell ref="B16:B17"/>
    <mergeCell ref="A18:A20"/>
    <mergeCell ref="B18:B20"/>
    <mergeCell ref="A12:A13"/>
    <mergeCell ref="B12:B13"/>
    <mergeCell ref="A1:F1"/>
    <mergeCell ref="A2:F2"/>
    <mergeCell ref="A4:E5"/>
    <mergeCell ref="A7:A8"/>
    <mergeCell ref="B7:B8"/>
    <mergeCell ref="C7:C8"/>
    <mergeCell ref="E7:E8"/>
    <mergeCell ref="F7:F8"/>
    <mergeCell ref="D7:D8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Pr. č.1 k časti A.2 pre časť 1</vt:lpstr>
      <vt:lpstr>Pr.č.1 k časti B.2 pre časť 1 </vt:lpstr>
      <vt:lpstr>Pr.č.1 k časti B.3 pre časť 1</vt:lpstr>
      <vt:lpstr>'Pr. č.1 k časti A.2 pre časť 1'!Oblasť_tlače</vt:lpstr>
      <vt:lpstr>'Pr.č.1 k časti B.2 pre časť 1 '!Oblasť_tlače</vt:lpstr>
      <vt:lpstr>'Pr.č.1 k časti B.3 pre časť 1'!Oblasť_tlače</vt:lpstr>
    </vt:vector>
  </TitlesOfParts>
  <Company>NDS,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Cerovská Eva</dc:creator>
  <cp:lastModifiedBy>Gutek Peter</cp:lastModifiedBy>
  <cp:lastPrinted>2023-10-23T10:31:03Z</cp:lastPrinted>
  <dcterms:created xsi:type="dcterms:W3CDTF">2023-10-17T06:32:46Z</dcterms:created>
  <dcterms:modified xsi:type="dcterms:W3CDTF">2023-10-23T12:49:47Z</dcterms:modified>
</cp:coreProperties>
</file>