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tokarz\Desktop\Zamówienia publiczne\Zamówienia publiczne 2023\Powyżej 130 tys\6. Łowiectwo\SWZ\Nowy folder\"/>
    </mc:Choice>
  </mc:AlternateContent>
  <xr:revisionPtr revIDLastSave="0" documentId="13_ncr:1_{271ED970-D528-455F-AC97-1EE7CB5C75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3" l="1"/>
  <c r="I46" i="3"/>
  <c r="I45" i="3"/>
  <c r="I44" i="3"/>
  <c r="K44" i="3" s="1"/>
  <c r="L44" i="3" s="1"/>
  <c r="I43" i="3"/>
  <c r="I42" i="3"/>
  <c r="I41" i="3"/>
  <c r="I40" i="3"/>
  <c r="K40" i="3" s="1"/>
  <c r="L40" i="3" s="1"/>
  <c r="I39" i="3"/>
  <c r="I38" i="3"/>
  <c r="I37" i="3"/>
  <c r="I36" i="3"/>
  <c r="K36" i="3" s="1"/>
  <c r="L36" i="3" s="1"/>
  <c r="I35" i="3"/>
  <c r="I34" i="3"/>
  <c r="I33" i="3"/>
  <c r="I32" i="3"/>
  <c r="K32" i="3" s="1"/>
  <c r="L32" i="3" s="1"/>
  <c r="I31" i="3"/>
  <c r="I30" i="3"/>
  <c r="F49" i="3" l="1"/>
  <c r="K33" i="3"/>
  <c r="L33" i="3" s="1"/>
  <c r="K37" i="3"/>
  <c r="L37" i="3" s="1"/>
  <c r="K41" i="3"/>
  <c r="L41" i="3" s="1"/>
  <c r="K45" i="3"/>
  <c r="L45" i="3" s="1"/>
  <c r="K30" i="3"/>
  <c r="L30" i="3" s="1"/>
  <c r="K34" i="3"/>
  <c r="L34" i="3" s="1"/>
  <c r="K38" i="3"/>
  <c r="L38" i="3" s="1"/>
  <c r="K42" i="3"/>
  <c r="L42" i="3" s="1"/>
  <c r="K46" i="3"/>
  <c r="L46" i="3" s="1"/>
  <c r="K31" i="3"/>
  <c r="L31" i="3" s="1"/>
  <c r="K35" i="3"/>
  <c r="L35" i="3" s="1"/>
  <c r="K39" i="3"/>
  <c r="L39" i="3" s="1"/>
  <c r="K43" i="3"/>
  <c r="L43" i="3" s="1"/>
  <c r="K47" i="3"/>
  <c r="L47" i="3" s="1"/>
  <c r="F50" i="3" l="1"/>
  <c r="B26" i="3" s="1"/>
</calcChain>
</file>

<file path=xl/sharedStrings.xml><?xml version="1.0" encoding="utf-8"?>
<sst xmlns="http://schemas.openxmlformats.org/spreadsheetml/2006/main" count="98" uniqueCount="84">
  <si>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</si>
  <si>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</si>
  <si>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</si>
  <si>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</si>
  <si>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</si>
  <si>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</si>
  <si>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</si>
  <si>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</si>
  <si>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</si>
  <si>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</si>
  <si>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</si>
  <si>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400</t>
  </si>
  <si>
    <t>GODZ RH23</t>
  </si>
  <si>
    <t>Prace godzinowe wykonane ręcznie</t>
  </si>
  <si>
    <t>H</t>
  </si>
  <si>
    <t>404</t>
  </si>
  <si>
    <t>GODZ MH23</t>
  </si>
  <si>
    <t>Prace wykonywane innym sprzętem mechaniczny</t>
  </si>
  <si>
    <t>700</t>
  </si>
  <si>
    <t>GODZ SH23</t>
  </si>
  <si>
    <t>Prace godzinowe samochodowe</t>
  </si>
  <si>
    <t>701</t>
  </si>
  <si>
    <t>GODZ RU23</t>
  </si>
  <si>
    <t>Prace godzinowe ręczne z urządzeniem mechanicznym</t>
  </si>
  <si>
    <t>702</t>
  </si>
  <si>
    <t>Ł-NAG-POL</t>
  </si>
  <si>
    <t>Osoba do naganki z transportem</t>
  </si>
  <si>
    <t>OSOB</t>
  </si>
  <si>
    <t>703</t>
  </si>
  <si>
    <t>Ł-POM-POL</t>
  </si>
  <si>
    <t>Osoba do pomocy organizacji polowania zbiorowego</t>
  </si>
  <si>
    <t>704</t>
  </si>
  <si>
    <t>Ł-POJ-POL</t>
  </si>
  <si>
    <t>Pojazd do transportu myśliwych</t>
  </si>
  <si>
    <t>SZT</t>
  </si>
  <si>
    <t>705</t>
  </si>
  <si>
    <t>Ł-KAR-POL</t>
  </si>
  <si>
    <t>Pojazd do przewozu pozyskanej zwierzyny</t>
  </si>
  <si>
    <t>706</t>
  </si>
  <si>
    <t>Ł-PSY-POL</t>
  </si>
  <si>
    <t>Pies do naganki z transportem</t>
  </si>
  <si>
    <t>707</t>
  </si>
  <si>
    <t>Ł-TREBACZ</t>
  </si>
  <si>
    <t>Trębacz sygnałów myśliwskich</t>
  </si>
  <si>
    <t>708</t>
  </si>
  <si>
    <t>Ł-PODPRM</t>
  </si>
  <si>
    <t>Podprowadzanie myśliwych</t>
  </si>
  <si>
    <t>DN</t>
  </si>
  <si>
    <t>709</t>
  </si>
  <si>
    <t>PREP-JEL</t>
  </si>
  <si>
    <t>Preparacja poroża byka jelenia</t>
  </si>
  <si>
    <t>710</t>
  </si>
  <si>
    <t>PREP-ORĘŻ</t>
  </si>
  <si>
    <t>Preparacja oręży dzika</t>
  </si>
  <si>
    <t>711</t>
  </si>
  <si>
    <t>PREP-ROG</t>
  </si>
  <si>
    <t>Preparacja parostków rogacza</t>
  </si>
  <si>
    <t>712</t>
  </si>
  <si>
    <t>PREP-DAN</t>
  </si>
  <si>
    <t>Preparacja poroża byka daniela</t>
  </si>
  <si>
    <t>713</t>
  </si>
  <si>
    <t>PREP-MED</t>
  </si>
  <si>
    <t>Zdjęcie skóry na medalion</t>
  </si>
  <si>
    <t>714</t>
  </si>
  <si>
    <t>PREP-DRAP</t>
  </si>
  <si>
    <t>Preparacja czaszek drapieżników</t>
  </si>
  <si>
    <t>715</t>
  </si>
  <si>
    <t>PREP-SKOR</t>
  </si>
  <si>
    <t>Zdjecie całej skóry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</si>
  <si>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</si>
  <si>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</si>
  <si>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</si>
  <si>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</si>
  <si>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</si>
  <si>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</si>
  <si>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</si>
  <si>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</si>
  <si>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</si>
  <si>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</si>
  <si>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</si>
  <si>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Dokument musi być złożony pod rygorem nieważności w postaci elektronicznej i opatrzony kwalifikowanym podpisem elektronicznym, podpisem zaufanym lub podpisem osobistym
* - niepotrzebne skreślić 
** - oświadczenie, zgodne z art. 117 ust. 4 PZP składają Wykonawcy wspólnie ubiegający się o udzielenie zamówienia oraz działający w formie spółki cywilnej.</t>
  </si>
  <si>
    <t>W odpowiedzi na zaproszenie do negocjacji, dotyczące złożonej oferty na „Wykonywanie usług z zakresu gospodarki leśnej na terenie Nadleśnictwa Brzeg w roku 2024: gospodarka łowiecka''  składamy niniejszym ofertę dodatkową:</t>
  </si>
  <si>
    <t>FORMULARZ OFERTY DODATKOWEJ</t>
  </si>
  <si>
    <t xml:space="preserve">Załącznik nr 7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</si>
</sst>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59"/>
  <sheetViews>
    <sheetView tabSelected="1" workbookViewId="0">
      <selection activeCell="T13" sqref="T1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9.5703125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83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1"/>
      <c r="C4" s="31"/>
      <c r="D4" s="31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1"/>
      <c r="C6" s="31"/>
      <c r="D6" s="31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1"/>
      <c r="C8" s="31"/>
      <c r="D8" s="31"/>
    </row>
    <row r="9" spans="2:15" s="1" customFormat="1" ht="4.3499999999999996" customHeight="1" x14ac:dyDescent="0.2"/>
    <row r="10" spans="2:15" s="1" customFormat="1" ht="6.95" customHeight="1" x14ac:dyDescent="0.2">
      <c r="B10" s="33" t="s">
        <v>71</v>
      </c>
      <c r="C10" s="33"/>
      <c r="D10" s="33"/>
    </row>
    <row r="11" spans="2:15" s="1" customFormat="1" ht="12.2" customHeight="1" x14ac:dyDescent="0.2">
      <c r="B11" s="33"/>
      <c r="C11" s="33"/>
      <c r="D11" s="33"/>
      <c r="G11" s="27" t="s">
        <v>72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82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28" t="s">
        <v>73</v>
      </c>
      <c r="C16" s="28"/>
      <c r="D16" s="28"/>
      <c r="E16" s="28"/>
      <c r="F16" s="28"/>
      <c r="G16" s="28"/>
      <c r="H16" s="28"/>
      <c r="I16" s="28"/>
    </row>
    <row r="17" spans="2:13" s="1" customFormat="1" ht="2.65" customHeight="1" x14ac:dyDescent="0.2"/>
    <row r="18" spans="2:13" s="1" customFormat="1" ht="20.85" customHeight="1" x14ac:dyDescent="0.2">
      <c r="B18" s="28" t="s">
        <v>74</v>
      </c>
      <c r="C18" s="28"/>
      <c r="D18" s="28"/>
      <c r="E18" s="28"/>
      <c r="F18" s="28"/>
      <c r="G18" s="28"/>
      <c r="H18" s="28"/>
      <c r="I18" s="28"/>
    </row>
    <row r="19" spans="2:13" s="1" customFormat="1" ht="2.65" customHeight="1" x14ac:dyDescent="0.2"/>
    <row r="20" spans="2:13" s="1" customFormat="1" ht="20.85" customHeight="1" x14ac:dyDescent="0.2">
      <c r="B20" s="28" t="s">
        <v>75</v>
      </c>
      <c r="C20" s="28"/>
      <c r="D20" s="28"/>
      <c r="E20" s="28"/>
      <c r="F20" s="28"/>
      <c r="G20" s="28"/>
      <c r="H20" s="28"/>
      <c r="I20" s="28"/>
    </row>
    <row r="21" spans="2:13" s="1" customFormat="1" ht="2.65" customHeight="1" x14ac:dyDescent="0.2"/>
    <row r="22" spans="2:13" s="1" customFormat="1" ht="20.85" customHeight="1" x14ac:dyDescent="0.2">
      <c r="B22" s="28" t="s">
        <v>76</v>
      </c>
      <c r="C22" s="28"/>
      <c r="D22" s="28"/>
      <c r="E22" s="28"/>
      <c r="F22" s="28"/>
      <c r="G22" s="28"/>
      <c r="H22" s="28"/>
      <c r="I22" s="28"/>
    </row>
    <row r="23" spans="2:13" s="1" customFormat="1" ht="34.700000000000003" customHeight="1" x14ac:dyDescent="0.2"/>
    <row r="24" spans="2:13" s="1" customFormat="1" ht="50.1" customHeight="1" x14ac:dyDescent="0.2">
      <c r="B24" s="29" t="s">
        <v>81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oferujemy następujące wynagrodzenie brutto: " &amp; TEXT(F50,"# ##0,00") &amp; " PLN. " &amp; CHAR(10) &amp; "2. Wynagrodzenie zaoferowane w pkt 1 powyżej wynika z poniższego Kosztorysu Ofertowego i stanowi sumę wartości całkowitych brutto za poszczególne pozycje (prace):"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10</v>
      </c>
      <c r="M29" s="1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855</v>
      </c>
      <c r="H30" s="10">
        <v>0</v>
      </c>
      <c r="I30" s="9">
        <f t="shared" ref="I30:I47" si="0">ROUND(G30* H30,2)</f>
        <v>0</v>
      </c>
      <c r="J30" s="5">
        <v>23</v>
      </c>
      <c r="K30" s="9">
        <f t="shared" ref="K30:K47" si="1">ROUND(I30* J30/100,2)</f>
        <v>0</v>
      </c>
      <c r="L30" s="15">
        <f t="shared" ref="L30:L47" si="2">ROUND(I30+ K30,2)</f>
        <v>0</v>
      </c>
      <c r="M30" s="16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255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15">
        <f t="shared" si="2"/>
        <v>0</v>
      </c>
      <c r="M31" s="16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203</v>
      </c>
      <c r="H32" s="10">
        <v>0</v>
      </c>
      <c r="I32" s="9">
        <f t="shared" si="0"/>
        <v>0</v>
      </c>
      <c r="J32" s="5">
        <v>23</v>
      </c>
      <c r="K32" s="9">
        <f t="shared" si="1"/>
        <v>0</v>
      </c>
      <c r="L32" s="15">
        <f t="shared" si="2"/>
        <v>0</v>
      </c>
      <c r="M32" s="16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167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15">
        <f t="shared" si="2"/>
        <v>0</v>
      </c>
      <c r="M33" s="16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8">
        <v>30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5">
        <f t="shared" si="2"/>
        <v>0</v>
      </c>
      <c r="M34" s="16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27</v>
      </c>
      <c r="G35" s="8">
        <v>10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5">
        <f t="shared" si="2"/>
        <v>0</v>
      </c>
      <c r="M35" s="16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1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5">
        <f t="shared" si="2"/>
        <v>0</v>
      </c>
      <c r="M36" s="16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34</v>
      </c>
      <c r="G37" s="8">
        <v>1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5">
        <f t="shared" si="2"/>
        <v>0</v>
      </c>
      <c r="M37" s="16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34</v>
      </c>
      <c r="G38" s="8">
        <v>48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5">
        <f t="shared" si="2"/>
        <v>0</v>
      </c>
      <c r="M38" s="16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27</v>
      </c>
      <c r="G39" s="8">
        <v>8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5">
        <f t="shared" si="2"/>
        <v>0</v>
      </c>
      <c r="M39" s="16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47</v>
      </c>
      <c r="G40" s="8">
        <v>30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5">
        <f t="shared" si="2"/>
        <v>0</v>
      </c>
      <c r="M40" s="16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34</v>
      </c>
      <c r="G41" s="8">
        <v>17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5">
        <f t="shared" si="2"/>
        <v>0</v>
      </c>
      <c r="M41" s="16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34</v>
      </c>
      <c r="G42" s="8">
        <v>15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5">
        <f t="shared" si="2"/>
        <v>0</v>
      </c>
      <c r="M42" s="16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34</v>
      </c>
      <c r="G43" s="8">
        <v>55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5">
        <f t="shared" si="2"/>
        <v>0</v>
      </c>
      <c r="M43" s="16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34</v>
      </c>
      <c r="G44" s="8">
        <v>3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5">
        <f t="shared" si="2"/>
        <v>0</v>
      </c>
      <c r="M44" s="16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34</v>
      </c>
      <c r="G45" s="8">
        <v>3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5">
        <f t="shared" si="2"/>
        <v>0</v>
      </c>
      <c r="M45" s="16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34</v>
      </c>
      <c r="G46" s="8">
        <v>3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5">
        <f t="shared" si="2"/>
        <v>0</v>
      </c>
      <c r="M46" s="16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34</v>
      </c>
      <c r="G47" s="8">
        <v>3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5">
        <f t="shared" si="2"/>
        <v>0</v>
      </c>
      <c r="M47" s="16"/>
    </row>
    <row r="48" spans="2:13" s="1" customFormat="1" ht="55.9" customHeight="1" x14ac:dyDescent="0.2"/>
    <row r="49" spans="2:14" s="1" customFormat="1" ht="21.4" customHeight="1" x14ac:dyDescent="0.2">
      <c r="B49" s="32" t="s">
        <v>69</v>
      </c>
      <c r="C49" s="32"/>
      <c r="D49" s="32"/>
      <c r="E49" s="32"/>
      <c r="F49" s="21">
        <f>ROUND(I30+I31+I32+I33+I34+I35+I36+I37+I38+I39+I40+I41+I42+I43+I44+I45+I46+I47,2)</f>
        <v>0</v>
      </c>
      <c r="G49" s="22"/>
      <c r="H49" s="22"/>
      <c r="I49" s="22"/>
      <c r="J49" s="22"/>
      <c r="K49" s="22"/>
      <c r="L49" s="22"/>
      <c r="M49" s="23"/>
    </row>
    <row r="50" spans="2:14" s="1" customFormat="1" ht="21.4" customHeight="1" x14ac:dyDescent="0.2">
      <c r="B50" s="32" t="s">
        <v>70</v>
      </c>
      <c r="C50" s="32"/>
      <c r="D50" s="32"/>
      <c r="E50" s="32"/>
      <c r="F50" s="24">
        <f>ROUND(L30+L31+L32+L33+L34+L35+L36+L37+L38+L39+L40+L41+L42+L43+L44+L45+L46+L47,2)</f>
        <v>0</v>
      </c>
      <c r="G50" s="25"/>
      <c r="H50" s="25"/>
      <c r="I50" s="25"/>
      <c r="J50" s="25"/>
      <c r="K50" s="25"/>
      <c r="L50" s="25"/>
      <c r="M50" s="26"/>
    </row>
    <row r="51" spans="2:14" s="1" customFormat="1" ht="11.1" customHeight="1" x14ac:dyDescent="0.2"/>
    <row r="52" spans="2:14" s="1" customFormat="1" ht="80.099999999999994" customHeight="1" x14ac:dyDescent="0.2">
      <c r="B52" s="17" t="s">
        <v>78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2:14" s="1" customFormat="1" ht="2.65" customHeight="1" x14ac:dyDescent="0.2"/>
    <row r="54" spans="2:14" s="1" customFormat="1" ht="110.1" customHeight="1" x14ac:dyDescent="0.2">
      <c r="B54" s="17" t="s">
        <v>79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2:14" s="1" customFormat="1" ht="5.25" customHeight="1" x14ac:dyDescent="0.2"/>
    <row r="56" spans="2:14" s="1" customFormat="1" ht="2.65" customHeight="1" x14ac:dyDescent="0.2"/>
    <row r="57" spans="2:14" s="1" customFormat="1" ht="17.649999999999999" customHeight="1" x14ac:dyDescent="0.2">
      <c r="I57" s="13" t="s">
        <v>77</v>
      </c>
      <c r="J57" s="13"/>
    </row>
    <row r="58" spans="2:14" s="1" customFormat="1" ht="81.599999999999994" customHeight="1" x14ac:dyDescent="0.2">
      <c r="B58" s="19" t="s">
        <v>80</v>
      </c>
      <c r="C58" s="19"/>
      <c r="D58" s="19"/>
      <c r="E58" s="19"/>
      <c r="F58" s="19"/>
      <c r="G58" s="19"/>
      <c r="H58" s="19"/>
      <c r="I58" s="19"/>
      <c r="J58" s="19"/>
    </row>
    <row r="59" spans="2:14" s="1" customFormat="1" ht="28.7" customHeight="1" x14ac:dyDescent="0.2"/>
  </sheetData>
  <mergeCells count="43">
    <mergeCell ref="B24:L24"/>
    <mergeCell ref="B26:L26"/>
    <mergeCell ref="B4:D4"/>
    <mergeCell ref="B49:E49"/>
    <mergeCell ref="B50:E50"/>
    <mergeCell ref="B6:D6"/>
    <mergeCell ref="B10:D11"/>
    <mergeCell ref="B8:D8"/>
    <mergeCell ref="L41:M41"/>
    <mergeCell ref="L42:M42"/>
    <mergeCell ref="B52:N52"/>
    <mergeCell ref="B54:N54"/>
    <mergeCell ref="L47:M47"/>
    <mergeCell ref="G11:N12"/>
    <mergeCell ref="L43:M43"/>
    <mergeCell ref="L44:M44"/>
    <mergeCell ref="L45:M45"/>
    <mergeCell ref="L46:M46"/>
    <mergeCell ref="B16:I16"/>
    <mergeCell ref="B18:I18"/>
    <mergeCell ref="B20:I20"/>
    <mergeCell ref="B22:I22"/>
    <mergeCell ref="L40:M40"/>
    <mergeCell ref="B58:J58"/>
    <mergeCell ref="E14:G14"/>
    <mergeCell ref="F49:M49"/>
    <mergeCell ref="F50:M50"/>
    <mergeCell ref="B3:E3"/>
    <mergeCell ref="B5:E5"/>
    <mergeCell ref="B7:E7"/>
    <mergeCell ref="I2:O2"/>
    <mergeCell ref="I57:J5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Jacek Tokarz</cp:lastModifiedBy>
  <cp:lastPrinted>2023-10-17T07:06:46Z</cp:lastPrinted>
  <dcterms:created xsi:type="dcterms:W3CDTF">2023-10-10T05:39:37Z</dcterms:created>
  <dcterms:modified xsi:type="dcterms:W3CDTF">2024-01-10T08:47:16Z</dcterms:modified>
</cp:coreProperties>
</file>