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ahradne diely trolejbusy II\Výzva 01_2024\výzva\"/>
    </mc:Choice>
  </mc:AlternateContent>
  <xr:revisionPtr revIDLastSave="0" documentId="13_ncr:1_{98D4B417-4A77-4422-9F46-90C58621D3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1" i="1" l="1"/>
  <c r="D189" i="1"/>
  <c r="D188" i="1"/>
  <c r="D185" i="1"/>
  <c r="D174" i="1"/>
  <c r="D169" i="1"/>
  <c r="D167" i="1"/>
  <c r="D166" i="1"/>
  <c r="D165" i="1"/>
  <c r="D164" i="1"/>
  <c r="D161" i="1"/>
  <c r="D160" i="1"/>
  <c r="D159" i="1"/>
  <c r="D158" i="1"/>
  <c r="D157" i="1"/>
  <c r="D156" i="1"/>
  <c r="D155" i="1"/>
  <c r="D154" i="1"/>
  <c r="D147" i="1"/>
  <c r="D122" i="1"/>
  <c r="D120" i="1"/>
  <c r="D118" i="1"/>
  <c r="D99" i="1"/>
  <c r="H99" i="1" s="1"/>
  <c r="D88" i="1"/>
  <c r="H88" i="1" s="1"/>
  <c r="D86" i="1"/>
  <c r="H86" i="1" s="1"/>
  <c r="D82" i="1"/>
  <c r="H82" i="1" s="1"/>
  <c r="D72" i="1"/>
  <c r="D50" i="1"/>
  <c r="H50" i="1" s="1"/>
  <c r="D47" i="1"/>
  <c r="D46" i="1"/>
  <c r="D42" i="1"/>
  <c r="H42" i="1" s="1"/>
  <c r="D34" i="1"/>
  <c r="H34" i="1" s="1"/>
  <c r="D26" i="1"/>
  <c r="D14" i="1"/>
  <c r="D13" i="1"/>
  <c r="D12" i="1"/>
  <c r="D8" i="1"/>
  <c r="H33" i="1"/>
  <c r="H35" i="1"/>
  <c r="H36" i="1"/>
  <c r="H37" i="1"/>
  <c r="H38" i="1"/>
  <c r="H39" i="1"/>
  <c r="H40" i="1"/>
  <c r="H41" i="1"/>
  <c r="H43" i="1"/>
  <c r="H44" i="1"/>
  <c r="H45" i="1"/>
  <c r="H46" i="1"/>
  <c r="H47" i="1"/>
  <c r="H48" i="1"/>
  <c r="H49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3" i="1"/>
  <c r="H84" i="1"/>
  <c r="H85" i="1"/>
  <c r="H87" i="1"/>
  <c r="H89" i="1"/>
  <c r="H90" i="1"/>
  <c r="H91" i="1"/>
  <c r="H92" i="1"/>
  <c r="H93" i="1"/>
  <c r="H94" i="1"/>
  <c r="H95" i="1"/>
  <c r="H96" i="1"/>
  <c r="H97" i="1"/>
  <c r="H98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4" i="1"/>
  <c r="H3" i="1"/>
</calcChain>
</file>

<file path=xl/sharedStrings.xml><?xml version="1.0" encoding="utf-8"?>
<sst xmlns="http://schemas.openxmlformats.org/spreadsheetml/2006/main" count="1233" uniqueCount="404">
  <si>
    <t>Názov materiálu</t>
  </si>
  <si>
    <t>MJ</t>
  </si>
  <si>
    <t>KS</t>
  </si>
  <si>
    <t>Výrobca, typové označenie a technické parametre</t>
  </si>
  <si>
    <t>Množstvo</t>
  </si>
  <si>
    <t>Jednotková cena bez DPH za MJ</t>
  </si>
  <si>
    <t>Celková cena v EUR bez DPH</t>
  </si>
  <si>
    <t>[doplniť]</t>
  </si>
  <si>
    <t>SET</t>
  </si>
  <si>
    <t>blok riadiaci SPCZ/2334/6  99233406</t>
  </si>
  <si>
    <t>strmen brzd.LH Ľ.zadný 9968398210</t>
  </si>
  <si>
    <t>Kompresor rotač.lam Hydrov1822 65004114</t>
  </si>
  <si>
    <t>Opaľovací hrot  9200070111</t>
  </si>
  <si>
    <t>Ložisko  990735371966</t>
  </si>
  <si>
    <t>tesnenie gumové 991468060</t>
  </si>
  <si>
    <t>Pohon mot s poziciometrom 990132801141</t>
  </si>
  <si>
    <t>silentblok patní 3883  214423883</t>
  </si>
  <si>
    <t>Vanička 9200070110</t>
  </si>
  <si>
    <t>Modulátor nápravový EBS 994801040090</t>
  </si>
  <si>
    <t>krúžok poistný   89992931080</t>
  </si>
  <si>
    <t>Vodič prepoj. zber. hlavice 9200070108</t>
  </si>
  <si>
    <t>Čap AC9 010 016 obj.č. 55751010016</t>
  </si>
  <si>
    <t>svetlomet pred.Ľavý  990083117111</t>
  </si>
  <si>
    <t>Mech prechodu–montáž 55707318100</t>
  </si>
  <si>
    <t>svetlo zadné skup.smer. 99008805057</t>
  </si>
  <si>
    <t>9912249720 krúžok tesniaci</t>
  </si>
  <si>
    <t>svetlo smerové  99009001107</t>
  </si>
  <si>
    <t>guma spodná ľavá 9902240902</t>
  </si>
  <si>
    <t>Brzda kotúčová pravá  99110325</t>
  </si>
  <si>
    <t>trubica LED 120cm 20W  99120201238</t>
  </si>
  <si>
    <t>Sťahovák - pružinka 65000212</t>
  </si>
  <si>
    <t>zámok prídavný FAB 1572 obj. č. 991572</t>
  </si>
  <si>
    <t>Ventilátor axiál. 24V 88-50-57-00024-00</t>
  </si>
  <si>
    <t>Snímač brzd oblož. strednej nápravy KNOR</t>
  </si>
  <si>
    <t>Krúžok upínací  55751005105</t>
  </si>
  <si>
    <t>Pásik zem.prýž. ELAFLEX</t>
  </si>
  <si>
    <t>sklo čelné 99797600025</t>
  </si>
  <si>
    <t>Stykač K1, K2 65000135</t>
  </si>
  <si>
    <t>Elektronika močoviny 99504374326</t>
  </si>
  <si>
    <t>zámok   99708105267</t>
  </si>
  <si>
    <t>Podložka MB15poist.so zárez.603249810015</t>
  </si>
  <si>
    <t>Tlačítko 2.až 5.dverí 9915009000001139</t>
  </si>
  <si>
    <t>Servoriadenia C700 V717404   99117404</t>
  </si>
  <si>
    <t>spätné zrkadlo+držiak P.9992230</t>
  </si>
  <si>
    <t>Dotyk medený stykača ED 42219</t>
  </si>
  <si>
    <t>Tlmič teleskopický P50-830D 996210140590</t>
  </si>
  <si>
    <t>Uzáv chladiča  vyšší tlak99443950410512</t>
  </si>
  <si>
    <t>sada brzdy Knorr SB7/SN7  99180220062</t>
  </si>
  <si>
    <t>Lišta č. 3720237   55707818103</t>
  </si>
  <si>
    <t>[doplniť číslo zaokrúhlené na dve desatinné miesta]</t>
  </si>
  <si>
    <t xml:space="preserve">Navrhovaná dodacia lehota vyjadrená v dňoch </t>
  </si>
  <si>
    <t>strmen brzdy P.zadný 9968398310</t>
  </si>
  <si>
    <t>Tyč vodiaca NB 12 005026 55797005026</t>
  </si>
  <si>
    <t>Rýchlomer CAN 991323030104000623</t>
  </si>
  <si>
    <t>Ložisko 33017 Q 9933017/9946192605</t>
  </si>
  <si>
    <t>Popruh 2NB18818121  55718818121</t>
  </si>
  <si>
    <t>Kryt bočný č.8  55795868200</t>
  </si>
  <si>
    <t>spätné zrkadlo Ľ. sada 9992231</t>
  </si>
  <si>
    <t>SkrutkaA8AC1 062096 55701062096</t>
  </si>
  <si>
    <t>Skrutka opaľovacieho hrotu 65005780</t>
  </si>
  <si>
    <t>Podložka 65005789</t>
  </si>
  <si>
    <t>Matica uzatvorená 65005792</t>
  </si>
  <si>
    <t>Skrutka 65005793</t>
  </si>
  <si>
    <t>Skrutka 65005822</t>
  </si>
  <si>
    <t>Čap vodorovný ESKO 9200070106</t>
  </si>
  <si>
    <t>Chladnička  99797931001/212736860</t>
  </si>
  <si>
    <t>prípojka kontrolná 99731181</t>
  </si>
  <si>
    <t>opierka lakťová ľavá 9974051961</t>
  </si>
  <si>
    <t>Držiak 99797718201001</t>
  </si>
  <si>
    <t>Lož32015 X/Q SKF 9932015/603241032015</t>
  </si>
  <si>
    <t>Kryt predného kolesa 99500316950</t>
  </si>
  <si>
    <t>Poistka 63A, 1100VDC P50V165S E371522</t>
  </si>
  <si>
    <t>Stieratko stieraču obj.č. 21104257</t>
  </si>
  <si>
    <t>Tlačítko 1. dverí 9915009000000136</t>
  </si>
  <si>
    <t>elektronika EBS 994461350410               V OBJEDNÁVKE UVIESŤ VIN ČÍSLO TK9F8TXX9EMSL5035</t>
  </si>
  <si>
    <t>Nosič doštičiek pravý 99001529</t>
  </si>
  <si>
    <t>Ventil releový 9730112030-219730112030</t>
  </si>
  <si>
    <t>dolné rameno ľavé 55795004024</t>
  </si>
  <si>
    <t>krúžok 99163085001</t>
  </si>
  <si>
    <t>Filter EU03 88-50-02-00018-00</t>
  </si>
  <si>
    <t>Poistka 100A 65002020</t>
  </si>
  <si>
    <t>odpojovač elektrický 99008776051</t>
  </si>
  <si>
    <t>Ventilátor N40ENC21.00A013 500392864</t>
  </si>
  <si>
    <t>Nárazník predný TNB 12242000</t>
  </si>
  <si>
    <t>Zostava riadenia EC601619</t>
  </si>
  <si>
    <t>Rameno stierača P obj.č. 21003106999</t>
  </si>
  <si>
    <t>čap guľový  55701004063</t>
  </si>
  <si>
    <t>čap guľový  55710004057</t>
  </si>
  <si>
    <t>Pružina 1245 63.12   80273511120631</t>
  </si>
  <si>
    <t>izolačná vložka dveríTNB 99023453</t>
  </si>
  <si>
    <t>POMOCNÝ ZDROJ  EP306084=01</t>
  </si>
  <si>
    <t>nárazníkm zadný laminát 99797243008</t>
  </si>
  <si>
    <t>Kapota vybavená 55797201108</t>
  </si>
  <si>
    <t>Kostra predného nárazníka  55797142000</t>
  </si>
  <si>
    <t>Rozpera zad. nárazníka pravá55706243004</t>
  </si>
  <si>
    <t>Rozpera zad. nárazníka ľavá55706243005</t>
  </si>
  <si>
    <t>993200945 ložisko</t>
  </si>
  <si>
    <t>55795006034 podložka</t>
  </si>
  <si>
    <t>strhovák kompletný bez rukoväte E381173</t>
  </si>
  <si>
    <t>sklíčko krycie 9920080714015</t>
  </si>
  <si>
    <t>Tlač.antivýhybka 9915269100100007</t>
  </si>
  <si>
    <t>krúžok  55701004049</t>
  </si>
  <si>
    <t>krúžok poistný  89992931055</t>
  </si>
  <si>
    <t>krúžok  55701004047</t>
  </si>
  <si>
    <t>Senzor tlakový (s CAN)  994410441020</t>
  </si>
  <si>
    <t>Filter TIBBIS 1822-58841</t>
  </si>
  <si>
    <t>Separátor TIBBIS 1822-58851</t>
  </si>
  <si>
    <t>Krúžok C10 004 096   55710004096</t>
  </si>
  <si>
    <t>Ložisko SWF 104 529  99104529</t>
  </si>
  <si>
    <t>Osa stierača  NB 12707020  - 55797707020</t>
  </si>
  <si>
    <t>Ramček E341099</t>
  </si>
  <si>
    <t>Skrutka 65005430</t>
  </si>
  <si>
    <t>osvetlenie ŠPZ 443312414  104422612</t>
  </si>
  <si>
    <t>Skrutka kola 994472335757</t>
  </si>
  <si>
    <t>Kryt poistkovej skrine 55790411706</t>
  </si>
  <si>
    <t>remenica // 65002018</t>
  </si>
  <si>
    <t>doska upr.sig.EP305985=01 nor.A5513C2</t>
  </si>
  <si>
    <t>ZVOD ANTÉNNY   65004495</t>
  </si>
  <si>
    <t>CAN modul</t>
  </si>
  <si>
    <t>palub.počítač D8208CI E330997 prog.DP BA</t>
  </si>
  <si>
    <t>Vodič trakčného motora 95 mm2</t>
  </si>
  <si>
    <t>úprava signalov E330998</t>
  </si>
  <si>
    <t>Kladka vodiaca kom99023415</t>
  </si>
  <si>
    <t>Ovládač vonkajších zrkadiel 99083200230</t>
  </si>
  <si>
    <t>rameno horné P 99023435</t>
  </si>
  <si>
    <t>rameno horné P 99023537</t>
  </si>
  <si>
    <t>klb gulový 9954808707</t>
  </si>
  <si>
    <t>tyč ESKO 4250-32</t>
  </si>
  <si>
    <t>Usmerňovač nabíjača 5 EC602526</t>
  </si>
  <si>
    <t>Interface hlavného pohonu 1 EP202786=01</t>
  </si>
  <si>
    <t>ZDROJ 24V, 150W   EP202798=01</t>
  </si>
  <si>
    <t>On board computer EP600022=01</t>
  </si>
  <si>
    <t>Tlumivka SMP 0,9mH-40A E235416</t>
  </si>
  <si>
    <t>Regulátor otáčok vent. 3L5FR</t>
  </si>
  <si>
    <t>Tlumivka TL 500 E381210</t>
  </si>
  <si>
    <t>Zberač pravý 65004630</t>
  </si>
  <si>
    <t>Zberač ľavý 65004631</t>
  </si>
  <si>
    <t>Zberač ľavý 65004306</t>
  </si>
  <si>
    <t>Krúžok 72 obj.č. 65004361</t>
  </si>
  <si>
    <t>V krúžok VR1 obj.č. 65001624</t>
  </si>
  <si>
    <t>Krúžok obj.č. 65004651</t>
  </si>
  <si>
    <t>Podložka MB7 65004023</t>
  </si>
  <si>
    <t>trubka PVC priem 10 vzduch.</t>
  </si>
  <si>
    <t>Kontrolka diaľk. svetiel 99150089000040</t>
  </si>
  <si>
    <t>Kontr. tlmených svetiel 995009200006422</t>
  </si>
  <si>
    <t>Kontrolka červená/žltá 99150089000043</t>
  </si>
  <si>
    <t>Kontr.tlaku oleja(červ.)9915009200003518</t>
  </si>
  <si>
    <t>Kontr.dobíjanie(červená)9915009200000220</t>
  </si>
  <si>
    <t>rameno horné Ľ 99023434</t>
  </si>
  <si>
    <t>Valec brzdový ľavý. 992436</t>
  </si>
  <si>
    <t>sklo  557187431204</t>
  </si>
  <si>
    <t>sklo 557187431205</t>
  </si>
  <si>
    <t>Sklo 5 (dlhé) 557187431207</t>
  </si>
  <si>
    <t>Sklo predné NB12 743 909  55797743909</t>
  </si>
  <si>
    <t>ventil odkalovací   99315019031</t>
  </si>
  <si>
    <t>odpojovač 2144381543202</t>
  </si>
  <si>
    <t>silentblok dolný 214423870</t>
  </si>
  <si>
    <t>Klávesnica s káblom DRN 9915009080001200</t>
  </si>
  <si>
    <t>Reproduktor 130x130 obj.č. 2144320203</t>
  </si>
  <si>
    <t>krúžok upínaci AC9005 044-55751005044</t>
  </si>
  <si>
    <t>Páka riadenia predlohová 55795006050</t>
  </si>
  <si>
    <t>spätné zrkadlo+držiakĽ.9992231</t>
  </si>
  <si>
    <t>matica disková M20x1,5 99511091</t>
  </si>
  <si>
    <t>lišta PVC profil č.1277 obj. č. 991277</t>
  </si>
  <si>
    <t>Sada. brzd.došt.VOITH NB18 9968400410</t>
  </si>
  <si>
    <t>kryt plastový Ľ. 99022413</t>
  </si>
  <si>
    <t>kryt plastový P. 99022414</t>
  </si>
  <si>
    <t>Hadica  obj.č.  802731256</t>
  </si>
  <si>
    <t>Mriežka vzduch filtra8835010000100</t>
  </si>
  <si>
    <t>Lišta 55718818134</t>
  </si>
  <si>
    <t>Spojka – kat. č.  99500392864</t>
  </si>
  <si>
    <t>Tlačidlo hlásenia do vozu 996354117071</t>
  </si>
  <si>
    <t>blatník zad.laminat Ľ. 99797239301</t>
  </si>
  <si>
    <t>Úprava pružiny SE 250 ET606370#</t>
  </si>
  <si>
    <t>Dištančná podložka ET606381</t>
  </si>
  <si>
    <t>tlmič výfuku s prírubou ET 300190=1 ŠKODA</t>
  </si>
  <si>
    <t>Krúžok pre zber. hlavu 9200070107</t>
  </si>
  <si>
    <t>pružina zber.hlav.ESKO L102/2 9200070109</t>
  </si>
  <si>
    <t>Puzdro zvislého. čapu 9200070114</t>
  </si>
  <si>
    <t>Puzdro vodorovného. čapu 9200070118</t>
  </si>
  <si>
    <t>krúžok poistný 14x1 9200070134</t>
  </si>
  <si>
    <t>skrutka opalovací hrot 0070.115</t>
  </si>
  <si>
    <t>podložka 17 pre zber.hlav.ESKO</t>
  </si>
  <si>
    <t>krúžok poistný 17x1 DIN 471 9200070135</t>
  </si>
  <si>
    <t>nosník zberacej hlavice 92000701013</t>
  </si>
  <si>
    <t>nosič zber.hlav. ESKO L102/3 92000701023</t>
  </si>
  <si>
    <t>čap zvislý pre zber. hl.ESKO 92000701033</t>
  </si>
  <si>
    <t>tlačítko 9931200224</t>
  </si>
  <si>
    <t>súprava servisná pre kompresor KA1822-90</t>
  </si>
  <si>
    <t>Tlmič PT45x127DH predný 99621453000</t>
  </si>
  <si>
    <t>Kontrolka brzda(červená)9915009200003017</t>
  </si>
  <si>
    <t>Kontakt 65000133</t>
  </si>
  <si>
    <t>Kontakt 65000134</t>
  </si>
  <si>
    <t>sklo 557187431209</t>
  </si>
  <si>
    <t>sklo strených dverí Pravé99022406</t>
  </si>
  <si>
    <t>Sklo pre okno 993126900899) 993126900204</t>
  </si>
  <si>
    <t>Sklo NB 1260012   993120800201</t>
  </si>
  <si>
    <t>sklo predných dverí Ľavé99022505</t>
  </si>
  <si>
    <t>Sklo pre okno 993127100204</t>
  </si>
  <si>
    <t>sklo bočné 993127800204</t>
  </si>
  <si>
    <t>ventil 3/2 24V WABCO  994460912000</t>
  </si>
  <si>
    <t>Sklo okna 993126300204</t>
  </si>
  <si>
    <t>Ventil tlakový obj.č. 994750150390</t>
  </si>
  <si>
    <t>Snímač indukčný  991040990</t>
  </si>
  <si>
    <t>Prepoj. indukč.sním.plošiny 99795432007</t>
  </si>
  <si>
    <t>lano pletené priem.6 (4420458a)</t>
  </si>
  <si>
    <t>vzpera plynová 21165   2144310338</t>
  </si>
  <si>
    <t>lano pletene priemer  8 (4420485)</t>
  </si>
  <si>
    <t>Čerpadlo Flowtronic6000SC 9925248825</t>
  </si>
  <si>
    <t>Pravé spätné zrkadlo38TR-kč 0004-663-062</t>
  </si>
  <si>
    <t>Multiplexer 99362001 // VERZIA 3.2 UVIESŤ VIN.Č.TK9F8TXX9EMSL5070</t>
  </si>
  <si>
    <t>pás bezpečnostný pre inv.vozík 99134810</t>
  </si>
  <si>
    <t>Rozdelovač progres. PRA 03-751 999563205</t>
  </si>
  <si>
    <t>ventil proporcionálny  994802020040</t>
  </si>
  <si>
    <t>Patka motora ET603842*</t>
  </si>
  <si>
    <t>Materiál na exter.filter klimy 65009657</t>
  </si>
  <si>
    <t>31TR0531</t>
  </si>
  <si>
    <t>31TR0534</t>
  </si>
  <si>
    <t>31TR0662</t>
  </si>
  <si>
    <t>31TR0090</t>
  </si>
  <si>
    <t>31TR0008</t>
  </si>
  <si>
    <t>31TR0793</t>
  </si>
  <si>
    <t>31TR0604</t>
  </si>
  <si>
    <t>31TR0614</t>
  </si>
  <si>
    <t>31TR0630</t>
  </si>
  <si>
    <t>31TR0776</t>
  </si>
  <si>
    <t>31TR0946</t>
  </si>
  <si>
    <t>31TR0020</t>
  </si>
  <si>
    <t>31TR0860</t>
  </si>
  <si>
    <t>30TR0042</t>
  </si>
  <si>
    <t>31TR0045</t>
  </si>
  <si>
    <t>31TR0645</t>
  </si>
  <si>
    <t>31TR0201</t>
  </si>
  <si>
    <t>31TR0518</t>
  </si>
  <si>
    <t>31TR0385</t>
  </si>
  <si>
    <t>31TR0087</t>
  </si>
  <si>
    <t>31TR0316</t>
  </si>
  <si>
    <t>31TR0131</t>
  </si>
  <si>
    <t>31TR0333</t>
  </si>
  <si>
    <t>31TR0378</t>
  </si>
  <si>
    <t>31TR0049</t>
  </si>
  <si>
    <t>31TR0197</t>
  </si>
  <si>
    <t>31TR0632</t>
  </si>
  <si>
    <t>30TRDG0047</t>
  </si>
  <si>
    <t>31TR0056</t>
  </si>
  <si>
    <t>31TR0188</t>
  </si>
  <si>
    <t>31TR0688</t>
  </si>
  <si>
    <t>31TR0931</t>
  </si>
  <si>
    <t>920E371522</t>
  </si>
  <si>
    <t>31TR0012</t>
  </si>
  <si>
    <t>31TR0099</t>
  </si>
  <si>
    <t>31TR0119</t>
  </si>
  <si>
    <t>31TR0199</t>
  </si>
  <si>
    <t>31TR0570</t>
  </si>
  <si>
    <t>31TR0761</t>
  </si>
  <si>
    <t>31TR0762</t>
  </si>
  <si>
    <t>31TR0269</t>
  </si>
  <si>
    <t>31TR1117</t>
  </si>
  <si>
    <t>31TR0238</t>
  </si>
  <si>
    <t>31TR1115</t>
  </si>
  <si>
    <t>31TR0366</t>
  </si>
  <si>
    <t>31TR0948</t>
  </si>
  <si>
    <t>30TRDG0035</t>
  </si>
  <si>
    <t>31TR0346</t>
  </si>
  <si>
    <t>30TRDG0063</t>
  </si>
  <si>
    <t>31TR0403</t>
  </si>
  <si>
    <t>920EC601619</t>
  </si>
  <si>
    <t>31TR0097</t>
  </si>
  <si>
    <t>31TR0154</t>
  </si>
  <si>
    <t>31TR0166</t>
  </si>
  <si>
    <t>31TR0782</t>
  </si>
  <si>
    <t>31TR0032</t>
  </si>
  <si>
    <t>920EP306084=01</t>
  </si>
  <si>
    <t>31TR0264</t>
  </si>
  <si>
    <t>31TR0450</t>
  </si>
  <si>
    <t>31TR1042</t>
  </si>
  <si>
    <t>31TR1106</t>
  </si>
  <si>
    <t>31TR1107</t>
  </si>
  <si>
    <t>31TR0327</t>
  </si>
  <si>
    <t>31TR0335</t>
  </si>
  <si>
    <t>31TR0221</t>
  </si>
  <si>
    <t>30TR0022</t>
  </si>
  <si>
    <t>31TR0737</t>
  </si>
  <si>
    <t>31TR0151</t>
  </si>
  <si>
    <t>31TR0164</t>
  </si>
  <si>
    <t>31TR0165</t>
  </si>
  <si>
    <t>31TR0246</t>
  </si>
  <si>
    <t>31TR1111</t>
  </si>
  <si>
    <t>31TR1112</t>
  </si>
  <si>
    <t>31TR0383</t>
  </si>
  <si>
    <t>31TR0626</t>
  </si>
  <si>
    <t>31TR1031</t>
  </si>
  <si>
    <t>31TR0054</t>
  </si>
  <si>
    <t>31TR0558</t>
  </si>
  <si>
    <t>31TR1113</t>
  </si>
  <si>
    <t>920E330986</t>
  </si>
  <si>
    <t>920E330997</t>
  </si>
  <si>
    <t>920E360514</t>
  </si>
  <si>
    <t>E330998</t>
  </si>
  <si>
    <t>31TR0564</t>
  </si>
  <si>
    <t>31TR0667</t>
  </si>
  <si>
    <t>31TR0134</t>
  </si>
  <si>
    <t>31TR0136</t>
  </si>
  <si>
    <t>31TR0305</t>
  </si>
  <si>
    <t>30TRDG0013</t>
  </si>
  <si>
    <t>920EC602526</t>
  </si>
  <si>
    <t>920EP202786=01</t>
  </si>
  <si>
    <t>920EP202798=01</t>
  </si>
  <si>
    <t>920EP600022=01</t>
  </si>
  <si>
    <t>920E235416</t>
  </si>
  <si>
    <t>920E381210</t>
  </si>
  <si>
    <t>30TRDG0146</t>
  </si>
  <si>
    <t>31TR0322</t>
  </si>
  <si>
    <t>31TR0323</t>
  </si>
  <si>
    <t>31TR0324</t>
  </si>
  <si>
    <t>31TR0765</t>
  </si>
  <si>
    <t>31TR0766</t>
  </si>
  <si>
    <t>31TR0794</t>
  </si>
  <si>
    <t>31TR0798</t>
  </si>
  <si>
    <t>31TR0800</t>
  </si>
  <si>
    <t>31TR0135</t>
  </si>
  <si>
    <t>31TR0616</t>
  </si>
  <si>
    <t>31TR0072</t>
  </si>
  <si>
    <t>31TR0111</t>
  </si>
  <si>
    <t>31TR0572</t>
  </si>
  <si>
    <t>31TR0638</t>
  </si>
  <si>
    <t>31TR0639</t>
  </si>
  <si>
    <t>31TR0248</t>
  </si>
  <si>
    <t>31TR0345</t>
  </si>
  <si>
    <t>31TR0147</t>
  </si>
  <si>
    <t>31TR0742</t>
  </si>
  <si>
    <t>31TR0310</t>
  </si>
  <si>
    <t>31TR1020</t>
  </si>
  <si>
    <t>31TR0309</t>
  </si>
  <si>
    <t>31TR0009</t>
  </si>
  <si>
    <t>31TR0357</t>
  </si>
  <si>
    <t>31TR0062</t>
  </si>
  <si>
    <t>31TR0472</t>
  </si>
  <si>
    <t>31TR0354</t>
  </si>
  <si>
    <t>31TR0355</t>
  </si>
  <si>
    <t>31TR0293</t>
  </si>
  <si>
    <t>31TR1084</t>
  </si>
  <si>
    <t>31TR0815</t>
  </si>
  <si>
    <t>31TR1095</t>
  </si>
  <si>
    <t>30TRDG0163</t>
  </si>
  <si>
    <t>31TR1104</t>
  </si>
  <si>
    <t>30TR0077</t>
  </si>
  <si>
    <t>920ET606370</t>
  </si>
  <si>
    <t>920ET606381</t>
  </si>
  <si>
    <t>31TR0202</t>
  </si>
  <si>
    <t>31TR0203</t>
  </si>
  <si>
    <t>31TR0204</t>
  </si>
  <si>
    <t>31TR0205</t>
  </si>
  <si>
    <t>31TR0206</t>
  </si>
  <si>
    <t>31TR0207</t>
  </si>
  <si>
    <t>31TR0208</t>
  </si>
  <si>
    <t>31TR0211</t>
  </si>
  <si>
    <t>31TR0212</t>
  </si>
  <si>
    <t>31TR0216</t>
  </si>
  <si>
    <t>31TR0217</t>
  </si>
  <si>
    <t>31TR0218</t>
  </si>
  <si>
    <t>31TR0082</t>
  </si>
  <si>
    <t>31TR0299</t>
  </si>
  <si>
    <t>31TR0725</t>
  </si>
  <si>
    <t>30TR0026</t>
  </si>
  <si>
    <t>31TR0407</t>
  </si>
  <si>
    <t>31TR0797</t>
  </si>
  <si>
    <t>31TR0007</t>
  </si>
  <si>
    <t>31TR0039</t>
  </si>
  <si>
    <t>31TR0306</t>
  </si>
  <si>
    <t>31TR0396</t>
  </si>
  <si>
    <t>31TR0038</t>
  </si>
  <si>
    <t>31TR0930</t>
  </si>
  <si>
    <t>31TR0262</t>
  </si>
  <si>
    <t>31TR0254</t>
  </si>
  <si>
    <t>31TR0340</t>
  </si>
  <si>
    <t>31TR0412</t>
  </si>
  <si>
    <t>31TR0240</t>
  </si>
  <si>
    <t>31TR0245</t>
  </si>
  <si>
    <t>31TR0508</t>
  </si>
  <si>
    <t>31TR0706</t>
  </si>
  <si>
    <t>31TR0939</t>
  </si>
  <si>
    <t>31TR0571</t>
  </si>
  <si>
    <t>31TR1081</t>
  </si>
  <si>
    <t>30TRDG0009</t>
  </si>
  <si>
    <t>31TR0033</t>
  </si>
  <si>
    <t>31TR0179</t>
  </si>
  <si>
    <t>31TR0181</t>
  </si>
  <si>
    <t>31TR0220</t>
  </si>
  <si>
    <t>31TR0400</t>
  </si>
  <si>
    <t>27TR00001</t>
  </si>
  <si>
    <t>31TR0830</t>
  </si>
  <si>
    <t>31TR0053</t>
  </si>
  <si>
    <t>31TR0063</t>
  </si>
  <si>
    <t>31TR0084</t>
  </si>
  <si>
    <t>31TR0490</t>
  </si>
  <si>
    <t>920ET603842</t>
  </si>
  <si>
    <t>Poznámka - materiál</t>
  </si>
  <si>
    <t>M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</si>
  <si>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</si>
  <si>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</si>
  <si>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</si>
  <si>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</si>
  <si>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por.č.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</si>
</sst>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3" fontId="0" fillId="0" borderId="1" xfId="0" applyNumberFormat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1" fontId="0" fillId="0" borderId="1" xfId="0" applyNumberFormat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1" fontId="0" fillId="5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3" fontId="0" fillId="5" borderId="1" xfId="0" applyNumberFormat="1" applyFill="1" applyBorder="1"/>
    <xf numFmtId="4" fontId="1" fillId="3" borderId="1" xfId="0" applyNumberFormat="1" applyFont="1" applyFill="1" applyBorder="1" applyAlignment="1">
      <alignment wrapText="1"/>
    </xf>
    <xf numFmtId="4" fontId="1" fillId="4" borderId="1" xfId="0" applyNumberFormat="1" applyFont="1" applyFill="1" applyBorder="1" applyAlignment="1">
      <alignment horizontal="center"/>
    </xf>
    <xf numFmtId="4" fontId="0" fillId="0" borderId="0" xfId="0" applyNumberFormat="1"/>
  </cellXfs>
  <cellStyles count="2">
    <cellStyle name="Normálna" xfId="0" builtinId="0"/>
    <cellStyle name="Normálne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24"/>
  <sheetViews>
    <sheetView tabSelected="1" zoomScale="80" zoomScaleNormal="80" workbookViewId="0">
      <selection activeCell="L2" sqref="L2"/>
    </sheetView>
  </sheetViews>
  <sheetFormatPr defaultRowHeight="15" x14ac:dyDescent="0.25"/>
  <cols>
    <col min="2" max="2" width="73.85546875" style="10" customWidth="1"/>
    <col min="3" max="3" width="44" customWidth="1"/>
    <col min="4" max="4" width="11.28515625" customWidth="1"/>
    <col min="5" max="5" width="10.7109375" style="1" bestFit="1" customWidth="1"/>
    <col min="6" max="6" width="17.42578125" style="1" bestFit="1" customWidth="1"/>
    <col min="7" max="7" width="25.85546875" style="10" customWidth="1"/>
    <col min="8" max="8" width="29.5703125" style="23" customWidth="1"/>
    <col min="9" max="9" width="15.5703125" customWidth="1"/>
  </cols>
  <sheetData>
    <row r="2" spans="1:9" ht="54.75" customHeight="1" x14ac:dyDescent="0.25">
      <c r="A2" s="8" t="s">
        <v>403</v>
      </c>
      <c r="B2" s="8" t="s">
        <v>0</v>
      </c>
      <c r="C2" s="5" t="s">
        <v>3</v>
      </c>
      <c r="D2" s="5" t="s">
        <v>4</v>
      </c>
      <c r="E2" s="5" t="s">
        <v>1</v>
      </c>
      <c r="F2" s="7" t="s">
        <v>397</v>
      </c>
      <c r="G2" s="7" t="s">
        <v>5</v>
      </c>
      <c r="H2" s="21" t="s">
        <v>6</v>
      </c>
      <c r="I2" s="8" t="s">
        <v>50</v>
      </c>
    </row>
    <row r="3" spans="1:9" ht="24.75" x14ac:dyDescent="0.25">
      <c r="A3" s="2">
        <v>1</v>
      </c>
      <c r="B3" s="11" t="s">
        <v>51</v>
      </c>
      <c r="C3" s="4" t="s">
        <v>7</v>
      </c>
      <c r="D3" s="2">
        <v>10</v>
      </c>
      <c r="E3" s="2" t="s">
        <v>2</v>
      </c>
      <c r="F3" s="15" t="s">
        <v>216</v>
      </c>
      <c r="G3" s="9" t="s">
        <v>49</v>
      </c>
      <c r="H3" s="22" t="e">
        <f>D3*G3</f>
        <v>#VALUE!</v>
      </c>
      <c r="I3" s="4" t="s">
        <v>7</v>
      </c>
    </row>
    <row r="4" spans="1:9" ht="24.75" x14ac:dyDescent="0.25">
      <c r="A4" s="2">
        <v>2</v>
      </c>
      <c r="B4" s="11" t="s">
        <v>10</v>
      </c>
      <c r="C4" s="4" t="s">
        <v>7</v>
      </c>
      <c r="D4" s="2">
        <v>10</v>
      </c>
      <c r="E4" s="2" t="s">
        <v>2</v>
      </c>
      <c r="F4" s="15" t="s">
        <v>217</v>
      </c>
      <c r="G4" s="9" t="s">
        <v>49</v>
      </c>
      <c r="H4" s="22" t="e">
        <f>D4*G4</f>
        <v>#VALUE!</v>
      </c>
      <c r="I4" s="4" t="s">
        <v>7</v>
      </c>
    </row>
    <row r="5" spans="1:9" ht="24.75" x14ac:dyDescent="0.25">
      <c r="A5" s="2">
        <v>3</v>
      </c>
      <c r="B5" s="11" t="s">
        <v>52</v>
      </c>
      <c r="C5" s="4" t="s">
        <v>7</v>
      </c>
      <c r="D5" s="2">
        <v>30</v>
      </c>
      <c r="E5" s="2" t="s">
        <v>2</v>
      </c>
      <c r="F5" s="16" t="s">
        <v>218</v>
      </c>
      <c r="G5" s="9" t="s">
        <v>49</v>
      </c>
      <c r="H5" s="22" t="e">
        <f t="shared" ref="H5:H178" si="0">D5*G5</f>
        <v>#VALUE!</v>
      </c>
      <c r="I5" s="4" t="s">
        <v>7</v>
      </c>
    </row>
    <row r="6" spans="1:9" ht="24.75" x14ac:dyDescent="0.25">
      <c r="A6" s="2">
        <v>4</v>
      </c>
      <c r="B6" s="11" t="s">
        <v>15</v>
      </c>
      <c r="C6" s="4" t="s">
        <v>7</v>
      </c>
      <c r="D6" s="2">
        <v>10</v>
      </c>
      <c r="E6" s="2" t="s">
        <v>2</v>
      </c>
      <c r="F6" s="16" t="s">
        <v>219</v>
      </c>
      <c r="G6" s="9" t="s">
        <v>49</v>
      </c>
      <c r="H6" s="22" t="e">
        <f t="shared" si="0"/>
        <v>#VALUE!</v>
      </c>
      <c r="I6" s="4" t="s">
        <v>7</v>
      </c>
    </row>
    <row r="7" spans="1:9" ht="24.75" x14ac:dyDescent="0.25">
      <c r="A7" s="2">
        <v>5</v>
      </c>
      <c r="B7" s="11" t="s">
        <v>43</v>
      </c>
      <c r="C7" s="4" t="s">
        <v>7</v>
      </c>
      <c r="D7" s="2">
        <v>5</v>
      </c>
      <c r="E7" s="2" t="s">
        <v>2</v>
      </c>
      <c r="F7" s="16" t="s">
        <v>220</v>
      </c>
      <c r="G7" s="9" t="s">
        <v>49</v>
      </c>
      <c r="H7" s="22" t="e">
        <f t="shared" si="0"/>
        <v>#VALUE!</v>
      </c>
      <c r="I7" s="4" t="s">
        <v>7</v>
      </c>
    </row>
    <row r="8" spans="1:9" ht="24.75" x14ac:dyDescent="0.25">
      <c r="A8" s="2">
        <v>6</v>
      </c>
      <c r="B8" s="11" t="s">
        <v>53</v>
      </c>
      <c r="C8" s="4" t="s">
        <v>7</v>
      </c>
      <c r="D8" s="2">
        <f>5+5+5</f>
        <v>15</v>
      </c>
      <c r="E8" s="2" t="s">
        <v>2</v>
      </c>
      <c r="F8" s="16" t="s">
        <v>221</v>
      </c>
      <c r="G8" s="9" t="s">
        <v>49</v>
      </c>
      <c r="H8" s="22" t="e">
        <f t="shared" si="0"/>
        <v>#VALUE!</v>
      </c>
      <c r="I8" s="4" t="s">
        <v>7</v>
      </c>
    </row>
    <row r="9" spans="1:9" ht="24.75" x14ac:dyDescent="0.25">
      <c r="A9" s="2">
        <v>7</v>
      </c>
      <c r="B9" s="11" t="s">
        <v>34</v>
      </c>
      <c r="C9" s="4" t="s">
        <v>7</v>
      </c>
      <c r="D9" s="2">
        <v>50</v>
      </c>
      <c r="E9" s="2" t="s">
        <v>2</v>
      </c>
      <c r="F9" s="16" t="s">
        <v>222</v>
      </c>
      <c r="G9" s="9" t="s">
        <v>49</v>
      </c>
      <c r="H9" s="22" t="e">
        <f t="shared" si="0"/>
        <v>#VALUE!</v>
      </c>
      <c r="I9" s="4" t="s">
        <v>7</v>
      </c>
    </row>
    <row r="10" spans="1:9" ht="24.75" x14ac:dyDescent="0.25">
      <c r="A10" s="2">
        <v>8</v>
      </c>
      <c r="B10" s="11" t="s">
        <v>28</v>
      </c>
      <c r="C10" s="4" t="s">
        <v>7</v>
      </c>
      <c r="D10" s="2">
        <v>10</v>
      </c>
      <c r="E10" s="2" t="s">
        <v>2</v>
      </c>
      <c r="F10" s="16" t="s">
        <v>223</v>
      </c>
      <c r="G10" s="9" t="s">
        <v>49</v>
      </c>
      <c r="H10" s="22" t="e">
        <f t="shared" si="0"/>
        <v>#VALUE!</v>
      </c>
      <c r="I10" s="4" t="s">
        <v>7</v>
      </c>
    </row>
    <row r="11" spans="1:9" ht="24.75" x14ac:dyDescent="0.25">
      <c r="A11" s="2">
        <v>9</v>
      </c>
      <c r="B11" s="11" t="s">
        <v>54</v>
      </c>
      <c r="C11" s="4" t="s">
        <v>7</v>
      </c>
      <c r="D11" s="2">
        <v>30</v>
      </c>
      <c r="E11" s="2" t="s">
        <v>2</v>
      </c>
      <c r="F11" s="16" t="s">
        <v>224</v>
      </c>
      <c r="G11" s="9" t="s">
        <v>49</v>
      </c>
      <c r="H11" s="22" t="e">
        <f t="shared" si="0"/>
        <v>#VALUE!</v>
      </c>
      <c r="I11" s="4" t="s">
        <v>7</v>
      </c>
    </row>
    <row r="12" spans="1:9" ht="24.75" x14ac:dyDescent="0.25">
      <c r="A12" s="2">
        <v>10</v>
      </c>
      <c r="B12" s="11" t="s">
        <v>55</v>
      </c>
      <c r="C12" s="4" t="s">
        <v>7</v>
      </c>
      <c r="D12" s="2">
        <f>20+100</f>
        <v>120</v>
      </c>
      <c r="E12" s="2" t="s">
        <v>2</v>
      </c>
      <c r="F12" s="16" t="s">
        <v>225</v>
      </c>
      <c r="G12" s="9" t="s">
        <v>49</v>
      </c>
      <c r="H12" s="22" t="e">
        <f t="shared" si="0"/>
        <v>#VALUE!</v>
      </c>
      <c r="I12" s="4" t="s">
        <v>7</v>
      </c>
    </row>
    <row r="13" spans="1:9" ht="24.75" x14ac:dyDescent="0.25">
      <c r="A13" s="2">
        <v>11</v>
      </c>
      <c r="B13" s="11" t="s">
        <v>32</v>
      </c>
      <c r="C13" s="4" t="s">
        <v>7</v>
      </c>
      <c r="D13" s="2">
        <f>20+20</f>
        <v>40</v>
      </c>
      <c r="E13" s="2" t="s">
        <v>2</v>
      </c>
      <c r="F13" s="16" t="s">
        <v>226</v>
      </c>
      <c r="G13" s="9" t="s">
        <v>49</v>
      </c>
      <c r="H13" s="22" t="e">
        <f t="shared" si="0"/>
        <v>#VALUE!</v>
      </c>
      <c r="I13" s="4" t="s">
        <v>7</v>
      </c>
    </row>
    <row r="14" spans="1:9" ht="24.75" x14ac:dyDescent="0.25">
      <c r="A14" s="2">
        <v>12</v>
      </c>
      <c r="B14" s="11" t="s">
        <v>36</v>
      </c>
      <c r="C14" s="4" t="s">
        <v>7</v>
      </c>
      <c r="D14" s="2">
        <f>1+10</f>
        <v>11</v>
      </c>
      <c r="E14" s="2" t="s">
        <v>2</v>
      </c>
      <c r="F14" s="16" t="s">
        <v>227</v>
      </c>
      <c r="G14" s="9" t="s">
        <v>49</v>
      </c>
      <c r="H14" s="22" t="e">
        <f t="shared" si="0"/>
        <v>#VALUE!</v>
      </c>
      <c r="I14" s="4" t="s">
        <v>7</v>
      </c>
    </row>
    <row r="15" spans="1:9" ht="24.75" x14ac:dyDescent="0.25">
      <c r="A15" s="2">
        <v>13</v>
      </c>
      <c r="B15" s="11" t="s">
        <v>56</v>
      </c>
      <c r="C15" s="4" t="s">
        <v>7</v>
      </c>
      <c r="D15" s="2">
        <v>10</v>
      </c>
      <c r="E15" s="2" t="s">
        <v>2</v>
      </c>
      <c r="F15" s="16" t="s">
        <v>228</v>
      </c>
      <c r="G15" s="9" t="s">
        <v>49</v>
      </c>
      <c r="H15" s="22" t="e">
        <f t="shared" si="0"/>
        <v>#VALUE!</v>
      </c>
      <c r="I15" s="4" t="s">
        <v>7</v>
      </c>
    </row>
    <row r="16" spans="1:9" ht="24.75" x14ac:dyDescent="0.25">
      <c r="A16" s="2">
        <v>14</v>
      </c>
      <c r="B16" s="11" t="s">
        <v>57</v>
      </c>
      <c r="C16" s="4" t="s">
        <v>7</v>
      </c>
      <c r="D16" s="2">
        <v>3</v>
      </c>
      <c r="E16" s="2" t="s">
        <v>8</v>
      </c>
      <c r="F16" s="16" t="s">
        <v>229</v>
      </c>
      <c r="G16" s="9" t="s">
        <v>49</v>
      </c>
      <c r="H16" s="22" t="e">
        <f t="shared" si="0"/>
        <v>#VALUE!</v>
      </c>
      <c r="I16" s="4" t="s">
        <v>7</v>
      </c>
    </row>
    <row r="17" spans="1:9" ht="24.75" x14ac:dyDescent="0.25">
      <c r="A17" s="2">
        <v>15</v>
      </c>
      <c r="B17" s="11" t="s">
        <v>22</v>
      </c>
      <c r="C17" s="4" t="s">
        <v>7</v>
      </c>
      <c r="D17" s="2">
        <v>5</v>
      </c>
      <c r="E17" s="2" t="s">
        <v>2</v>
      </c>
      <c r="F17" s="16" t="s">
        <v>230</v>
      </c>
      <c r="G17" s="9" t="s">
        <v>49</v>
      </c>
      <c r="H17" s="22" t="e">
        <f t="shared" si="0"/>
        <v>#VALUE!</v>
      </c>
      <c r="I17" s="4" t="s">
        <v>7</v>
      </c>
    </row>
    <row r="18" spans="1:9" ht="24.75" x14ac:dyDescent="0.25">
      <c r="A18" s="2">
        <v>16</v>
      </c>
      <c r="B18" s="11" t="s">
        <v>58</v>
      </c>
      <c r="C18" s="4" t="s">
        <v>7</v>
      </c>
      <c r="D18" s="2">
        <v>30</v>
      </c>
      <c r="E18" s="2" t="s">
        <v>2</v>
      </c>
      <c r="F18" s="16" t="s">
        <v>231</v>
      </c>
      <c r="G18" s="9" t="s">
        <v>49</v>
      </c>
      <c r="H18" s="22" t="e">
        <f t="shared" si="0"/>
        <v>#VALUE!</v>
      </c>
      <c r="I18" s="4" t="s">
        <v>7</v>
      </c>
    </row>
    <row r="19" spans="1:9" ht="24.75" x14ac:dyDescent="0.25">
      <c r="A19" s="2">
        <v>17</v>
      </c>
      <c r="B19" s="11" t="s">
        <v>59</v>
      </c>
      <c r="C19" s="4" t="s">
        <v>7</v>
      </c>
      <c r="D19" s="2">
        <v>100</v>
      </c>
      <c r="E19" s="2" t="s">
        <v>2</v>
      </c>
      <c r="F19" s="16">
        <v>92065005780</v>
      </c>
      <c r="G19" s="9" t="s">
        <v>49</v>
      </c>
      <c r="H19" s="22" t="e">
        <f t="shared" si="0"/>
        <v>#VALUE!</v>
      </c>
      <c r="I19" s="4" t="s">
        <v>7</v>
      </c>
    </row>
    <row r="20" spans="1:9" ht="24.75" x14ac:dyDescent="0.25">
      <c r="A20" s="2">
        <v>18</v>
      </c>
      <c r="B20" s="11" t="s">
        <v>60</v>
      </c>
      <c r="C20" s="4" t="s">
        <v>7</v>
      </c>
      <c r="D20" s="2">
        <v>100</v>
      </c>
      <c r="E20" s="2" t="s">
        <v>2</v>
      </c>
      <c r="F20" s="16">
        <v>92065005789</v>
      </c>
      <c r="G20" s="9" t="s">
        <v>49</v>
      </c>
      <c r="H20" s="22" t="e">
        <f t="shared" si="0"/>
        <v>#VALUE!</v>
      </c>
      <c r="I20" s="4" t="s">
        <v>7</v>
      </c>
    </row>
    <row r="21" spans="1:9" ht="24.75" x14ac:dyDescent="0.25">
      <c r="A21" s="2">
        <v>19</v>
      </c>
      <c r="B21" s="11" t="s">
        <v>61</v>
      </c>
      <c r="C21" s="4" t="s">
        <v>7</v>
      </c>
      <c r="D21" s="2">
        <v>100</v>
      </c>
      <c r="E21" s="2" t="s">
        <v>2</v>
      </c>
      <c r="F21" s="16">
        <v>92065005792</v>
      </c>
      <c r="G21" s="9" t="s">
        <v>49</v>
      </c>
      <c r="H21" s="22" t="e">
        <f t="shared" si="0"/>
        <v>#VALUE!</v>
      </c>
      <c r="I21" s="4" t="s">
        <v>7</v>
      </c>
    </row>
    <row r="22" spans="1:9" ht="24.75" x14ac:dyDescent="0.25">
      <c r="A22" s="2">
        <v>20</v>
      </c>
      <c r="B22" s="11" t="s">
        <v>62</v>
      </c>
      <c r="C22" s="4" t="s">
        <v>7</v>
      </c>
      <c r="D22" s="2">
        <v>100</v>
      </c>
      <c r="E22" s="2" t="s">
        <v>2</v>
      </c>
      <c r="F22" s="16">
        <v>92065005793</v>
      </c>
      <c r="G22" s="9" t="s">
        <v>49</v>
      </c>
      <c r="H22" s="22" t="e">
        <f t="shared" si="0"/>
        <v>#VALUE!</v>
      </c>
      <c r="I22" s="4" t="s">
        <v>7</v>
      </c>
    </row>
    <row r="23" spans="1:9" ht="24.75" x14ac:dyDescent="0.25">
      <c r="A23" s="2">
        <v>21</v>
      </c>
      <c r="B23" s="11" t="s">
        <v>63</v>
      </c>
      <c r="C23" s="4" t="s">
        <v>7</v>
      </c>
      <c r="D23" s="2">
        <v>100</v>
      </c>
      <c r="E23" s="2" t="s">
        <v>2</v>
      </c>
      <c r="F23" s="16">
        <v>92065005822</v>
      </c>
      <c r="G23" s="9" t="s">
        <v>49</v>
      </c>
      <c r="H23" s="22" t="e">
        <f t="shared" si="0"/>
        <v>#VALUE!</v>
      </c>
      <c r="I23" s="4" t="s">
        <v>7</v>
      </c>
    </row>
    <row r="24" spans="1:9" ht="24.75" x14ac:dyDescent="0.25">
      <c r="A24" s="2">
        <v>22</v>
      </c>
      <c r="B24" s="11" t="s">
        <v>64</v>
      </c>
      <c r="C24" s="4" t="s">
        <v>7</v>
      </c>
      <c r="D24" s="2">
        <v>100</v>
      </c>
      <c r="E24" s="2" t="s">
        <v>2</v>
      </c>
      <c r="F24" s="16" t="s">
        <v>232</v>
      </c>
      <c r="G24" s="9" t="s">
        <v>49</v>
      </c>
      <c r="H24" s="22" t="e">
        <f t="shared" si="0"/>
        <v>#VALUE!</v>
      </c>
      <c r="I24" s="4" t="s">
        <v>7</v>
      </c>
    </row>
    <row r="25" spans="1:9" ht="24.75" x14ac:dyDescent="0.25">
      <c r="A25" s="2">
        <v>23</v>
      </c>
      <c r="B25" s="11" t="s">
        <v>65</v>
      </c>
      <c r="C25" s="4" t="s">
        <v>7</v>
      </c>
      <c r="D25" s="2">
        <v>5</v>
      </c>
      <c r="E25" s="2" t="s">
        <v>2</v>
      </c>
      <c r="F25" s="16" t="s">
        <v>233</v>
      </c>
      <c r="G25" s="9" t="s">
        <v>49</v>
      </c>
      <c r="H25" s="22" t="e">
        <f t="shared" si="0"/>
        <v>#VALUE!</v>
      </c>
      <c r="I25" s="4" t="s">
        <v>7</v>
      </c>
    </row>
    <row r="26" spans="1:9" ht="24.75" x14ac:dyDescent="0.25">
      <c r="A26" s="2">
        <v>24</v>
      </c>
      <c r="B26" s="11" t="s">
        <v>40</v>
      </c>
      <c r="C26" s="4" t="s">
        <v>7</v>
      </c>
      <c r="D26" s="2">
        <f>100+30</f>
        <v>130</v>
      </c>
      <c r="E26" s="2" t="s">
        <v>2</v>
      </c>
      <c r="F26" s="16" t="s">
        <v>234</v>
      </c>
      <c r="G26" s="9" t="s">
        <v>49</v>
      </c>
      <c r="H26" s="22" t="e">
        <f t="shared" si="0"/>
        <v>#VALUE!</v>
      </c>
      <c r="I26" s="4" t="s">
        <v>7</v>
      </c>
    </row>
    <row r="27" spans="1:9" ht="24.75" x14ac:dyDescent="0.25">
      <c r="A27" s="2">
        <v>25</v>
      </c>
      <c r="B27" s="11" t="s">
        <v>46</v>
      </c>
      <c r="C27" s="4" t="s">
        <v>7</v>
      </c>
      <c r="D27" s="2">
        <v>10</v>
      </c>
      <c r="E27" s="2" t="s">
        <v>2</v>
      </c>
      <c r="F27" s="16" t="s">
        <v>235</v>
      </c>
      <c r="G27" s="9" t="s">
        <v>49</v>
      </c>
      <c r="H27" s="22" t="e">
        <f t="shared" si="0"/>
        <v>#VALUE!</v>
      </c>
      <c r="I27" s="4" t="s">
        <v>7</v>
      </c>
    </row>
    <row r="28" spans="1:9" ht="24.75" x14ac:dyDescent="0.25">
      <c r="A28" s="2">
        <v>26</v>
      </c>
      <c r="B28" s="11" t="s">
        <v>66</v>
      </c>
      <c r="C28" s="4" t="s">
        <v>7</v>
      </c>
      <c r="D28" s="2">
        <v>15</v>
      </c>
      <c r="E28" s="2" t="s">
        <v>2</v>
      </c>
      <c r="F28" s="16" t="s">
        <v>236</v>
      </c>
      <c r="G28" s="9" t="s">
        <v>49</v>
      </c>
      <c r="H28" s="22" t="e">
        <f t="shared" si="0"/>
        <v>#VALUE!</v>
      </c>
      <c r="I28" s="4" t="s">
        <v>7</v>
      </c>
    </row>
    <row r="29" spans="1:9" ht="24.75" x14ac:dyDescent="0.25">
      <c r="A29" s="2">
        <v>27</v>
      </c>
      <c r="B29" s="11" t="s">
        <v>67</v>
      </c>
      <c r="C29" s="4" t="s">
        <v>7</v>
      </c>
      <c r="D29" s="2">
        <v>10</v>
      </c>
      <c r="E29" s="2" t="s">
        <v>2</v>
      </c>
      <c r="F29" s="16" t="s">
        <v>237</v>
      </c>
      <c r="G29" s="9" t="s">
        <v>49</v>
      </c>
      <c r="H29" s="22" t="e">
        <f t="shared" si="0"/>
        <v>#VALUE!</v>
      </c>
      <c r="I29" s="4" t="s">
        <v>7</v>
      </c>
    </row>
    <row r="30" spans="1:9" ht="24.75" x14ac:dyDescent="0.25">
      <c r="A30" s="2">
        <v>28</v>
      </c>
      <c r="B30" s="11" t="s">
        <v>25</v>
      </c>
      <c r="C30" s="4" t="s">
        <v>7</v>
      </c>
      <c r="D30" s="2">
        <v>20</v>
      </c>
      <c r="E30" s="2" t="s">
        <v>2</v>
      </c>
      <c r="F30" s="16" t="s">
        <v>238</v>
      </c>
      <c r="G30" s="9" t="s">
        <v>49</v>
      </c>
      <c r="H30" s="22" t="e">
        <f t="shared" si="0"/>
        <v>#VALUE!</v>
      </c>
      <c r="I30" s="4" t="s">
        <v>7</v>
      </c>
    </row>
    <row r="31" spans="1:9" ht="24.75" x14ac:dyDescent="0.25">
      <c r="A31" s="2">
        <v>29</v>
      </c>
      <c r="B31" s="11" t="s">
        <v>68</v>
      </c>
      <c r="C31" s="4" t="s">
        <v>7</v>
      </c>
      <c r="D31" s="2">
        <v>20</v>
      </c>
      <c r="E31" s="2" t="s">
        <v>2</v>
      </c>
      <c r="F31" s="16" t="s">
        <v>239</v>
      </c>
      <c r="G31" s="9" t="s">
        <v>49</v>
      </c>
      <c r="H31" s="22" t="e">
        <f t="shared" si="0"/>
        <v>#VALUE!</v>
      </c>
      <c r="I31" s="4" t="s">
        <v>7</v>
      </c>
    </row>
    <row r="32" spans="1:9" ht="24.75" x14ac:dyDescent="0.25">
      <c r="A32" s="2">
        <v>30</v>
      </c>
      <c r="B32" s="11" t="s">
        <v>24</v>
      </c>
      <c r="C32" s="4" t="s">
        <v>7</v>
      </c>
      <c r="D32" s="2">
        <v>10</v>
      </c>
      <c r="E32" s="2" t="s">
        <v>2</v>
      </c>
      <c r="F32" s="16" t="s">
        <v>240</v>
      </c>
      <c r="G32" s="9" t="s">
        <v>49</v>
      </c>
      <c r="H32" s="22" t="e">
        <f t="shared" si="0"/>
        <v>#VALUE!</v>
      </c>
      <c r="I32" s="4" t="s">
        <v>7</v>
      </c>
    </row>
    <row r="33" spans="1:9" ht="24.75" x14ac:dyDescent="0.25">
      <c r="A33" s="2">
        <v>31</v>
      </c>
      <c r="B33" s="11" t="s">
        <v>47</v>
      </c>
      <c r="C33" s="4" t="s">
        <v>7</v>
      </c>
      <c r="D33" s="2">
        <v>50</v>
      </c>
      <c r="E33" s="2" t="s">
        <v>8</v>
      </c>
      <c r="F33" s="16" t="s">
        <v>241</v>
      </c>
      <c r="G33" s="9" t="s">
        <v>49</v>
      </c>
      <c r="H33" s="22" t="e">
        <f t="shared" ref="H33:H96" si="1">D33*G33</f>
        <v>#VALUE!</v>
      </c>
      <c r="I33" s="4" t="s">
        <v>7</v>
      </c>
    </row>
    <row r="34" spans="1:9" ht="24.75" x14ac:dyDescent="0.25">
      <c r="A34" s="2">
        <v>32</v>
      </c>
      <c r="B34" s="11" t="s">
        <v>69</v>
      </c>
      <c r="C34" s="4" t="s">
        <v>7</v>
      </c>
      <c r="D34" s="2">
        <f>30+20</f>
        <v>50</v>
      </c>
      <c r="E34" s="2" t="s">
        <v>2</v>
      </c>
      <c r="F34" s="16" t="s">
        <v>242</v>
      </c>
      <c r="G34" s="9" t="s">
        <v>49</v>
      </c>
      <c r="H34" s="22" t="e">
        <f t="shared" si="1"/>
        <v>#VALUE!</v>
      </c>
      <c r="I34" s="4" t="s">
        <v>7</v>
      </c>
    </row>
    <row r="35" spans="1:9" ht="24.75" x14ac:dyDescent="0.25">
      <c r="A35" s="2">
        <v>33</v>
      </c>
      <c r="B35" s="11" t="s">
        <v>38</v>
      </c>
      <c r="C35" s="4" t="s">
        <v>7</v>
      </c>
      <c r="D35" s="2">
        <v>1</v>
      </c>
      <c r="E35" s="2" t="s">
        <v>2</v>
      </c>
      <c r="F35" s="16" t="s">
        <v>243</v>
      </c>
      <c r="G35" s="9" t="s">
        <v>49</v>
      </c>
      <c r="H35" s="22" t="e">
        <f t="shared" si="1"/>
        <v>#VALUE!</v>
      </c>
      <c r="I35" s="4" t="s">
        <v>7</v>
      </c>
    </row>
    <row r="36" spans="1:9" ht="24.75" x14ac:dyDescent="0.25">
      <c r="A36" s="2">
        <v>34</v>
      </c>
      <c r="B36" s="11" t="s">
        <v>29</v>
      </c>
      <c r="C36" s="4" t="s">
        <v>7</v>
      </c>
      <c r="D36" s="2">
        <v>100</v>
      </c>
      <c r="E36" s="2" t="s">
        <v>2</v>
      </c>
      <c r="F36" s="16" t="s">
        <v>244</v>
      </c>
      <c r="G36" s="9" t="s">
        <v>49</v>
      </c>
      <c r="H36" s="22" t="e">
        <f t="shared" si="1"/>
        <v>#VALUE!</v>
      </c>
      <c r="I36" s="4" t="s">
        <v>7</v>
      </c>
    </row>
    <row r="37" spans="1:9" ht="24.75" x14ac:dyDescent="0.25">
      <c r="A37" s="2">
        <v>35</v>
      </c>
      <c r="B37" s="11" t="s">
        <v>14</v>
      </c>
      <c r="C37" s="4" t="s">
        <v>7</v>
      </c>
      <c r="D37" s="2">
        <v>100</v>
      </c>
      <c r="E37" s="2" t="s">
        <v>2</v>
      </c>
      <c r="F37" s="17" t="s">
        <v>245</v>
      </c>
      <c r="G37" s="9" t="s">
        <v>49</v>
      </c>
      <c r="H37" s="22" t="e">
        <f t="shared" si="1"/>
        <v>#VALUE!</v>
      </c>
      <c r="I37" s="4" t="s">
        <v>7</v>
      </c>
    </row>
    <row r="38" spans="1:9" ht="24.75" x14ac:dyDescent="0.25">
      <c r="A38" s="2">
        <v>36</v>
      </c>
      <c r="B38" s="11" t="s">
        <v>70</v>
      </c>
      <c r="C38" s="4" t="s">
        <v>7</v>
      </c>
      <c r="D38" s="2">
        <v>10</v>
      </c>
      <c r="E38" s="2" t="s">
        <v>2</v>
      </c>
      <c r="F38" s="16" t="s">
        <v>246</v>
      </c>
      <c r="G38" s="9" t="s">
        <v>49</v>
      </c>
      <c r="H38" s="22" t="e">
        <f t="shared" si="1"/>
        <v>#VALUE!</v>
      </c>
      <c r="I38" s="4" t="s">
        <v>7</v>
      </c>
    </row>
    <row r="39" spans="1:9" ht="24.75" x14ac:dyDescent="0.25">
      <c r="A39" s="2">
        <v>37</v>
      </c>
      <c r="B39" s="11" t="s">
        <v>13</v>
      </c>
      <c r="C39" s="4" t="s">
        <v>7</v>
      </c>
      <c r="D39" s="2">
        <v>5</v>
      </c>
      <c r="E39" s="2" t="s">
        <v>2</v>
      </c>
      <c r="F39" s="16" t="s">
        <v>247</v>
      </c>
      <c r="G39" s="9" t="s">
        <v>49</v>
      </c>
      <c r="H39" s="22" t="e">
        <f t="shared" si="1"/>
        <v>#VALUE!</v>
      </c>
      <c r="I39" s="4" t="s">
        <v>7</v>
      </c>
    </row>
    <row r="40" spans="1:9" ht="24.75" x14ac:dyDescent="0.25">
      <c r="A40" s="2">
        <v>38</v>
      </c>
      <c r="B40" s="11" t="s">
        <v>71</v>
      </c>
      <c r="C40" s="4" t="s">
        <v>7</v>
      </c>
      <c r="D40" s="2">
        <v>5</v>
      </c>
      <c r="E40" s="2" t="s">
        <v>2</v>
      </c>
      <c r="F40" s="16" t="s">
        <v>248</v>
      </c>
      <c r="G40" s="9" t="s">
        <v>49</v>
      </c>
      <c r="H40" s="22" t="e">
        <f t="shared" si="1"/>
        <v>#VALUE!</v>
      </c>
      <c r="I40" s="4" t="s">
        <v>7</v>
      </c>
    </row>
    <row r="41" spans="1:9" ht="24.75" x14ac:dyDescent="0.25">
      <c r="A41" s="2">
        <v>39</v>
      </c>
      <c r="B41" s="11" t="s">
        <v>16</v>
      </c>
      <c r="C41" s="4" t="s">
        <v>7</v>
      </c>
      <c r="D41" s="2">
        <v>100</v>
      </c>
      <c r="E41" s="2" t="s">
        <v>2</v>
      </c>
      <c r="F41" s="16" t="s">
        <v>249</v>
      </c>
      <c r="G41" s="9" t="s">
        <v>49</v>
      </c>
      <c r="H41" s="22" t="e">
        <f t="shared" si="1"/>
        <v>#VALUE!</v>
      </c>
      <c r="I41" s="4" t="s">
        <v>7</v>
      </c>
    </row>
    <row r="42" spans="1:9" ht="24.75" x14ac:dyDescent="0.25">
      <c r="A42" s="2">
        <v>40</v>
      </c>
      <c r="B42" s="11" t="s">
        <v>72</v>
      </c>
      <c r="C42" s="4" t="s">
        <v>7</v>
      </c>
      <c r="D42" s="2">
        <f>20+30</f>
        <v>50</v>
      </c>
      <c r="E42" s="2" t="s">
        <v>2</v>
      </c>
      <c r="F42" s="16" t="s">
        <v>250</v>
      </c>
      <c r="G42" s="9" t="s">
        <v>49</v>
      </c>
      <c r="H42" s="22" t="e">
        <f t="shared" si="1"/>
        <v>#VALUE!</v>
      </c>
      <c r="I42" s="4" t="s">
        <v>7</v>
      </c>
    </row>
    <row r="43" spans="1:9" ht="24.75" x14ac:dyDescent="0.25">
      <c r="A43" s="2">
        <v>41</v>
      </c>
      <c r="B43" s="11" t="s">
        <v>9</v>
      </c>
      <c r="C43" s="4" t="s">
        <v>7</v>
      </c>
      <c r="D43" s="2">
        <v>10</v>
      </c>
      <c r="E43" s="2" t="s">
        <v>2</v>
      </c>
      <c r="F43" s="16" t="s">
        <v>251</v>
      </c>
      <c r="G43" s="9" t="s">
        <v>49</v>
      </c>
      <c r="H43" s="22" t="e">
        <f t="shared" si="1"/>
        <v>#VALUE!</v>
      </c>
      <c r="I43" s="4" t="s">
        <v>7</v>
      </c>
    </row>
    <row r="44" spans="1:9" ht="24.75" x14ac:dyDescent="0.25">
      <c r="A44" s="2">
        <v>42</v>
      </c>
      <c r="B44" s="11" t="s">
        <v>39</v>
      </c>
      <c r="C44" s="4" t="s">
        <v>7</v>
      </c>
      <c r="D44" s="2">
        <v>20</v>
      </c>
      <c r="E44" s="2" t="s">
        <v>2</v>
      </c>
      <c r="F44" s="16" t="s">
        <v>252</v>
      </c>
      <c r="G44" s="9" t="s">
        <v>49</v>
      </c>
      <c r="H44" s="22" t="e">
        <f t="shared" si="1"/>
        <v>#VALUE!</v>
      </c>
      <c r="I44" s="4" t="s">
        <v>7</v>
      </c>
    </row>
    <row r="45" spans="1:9" ht="24.75" x14ac:dyDescent="0.25">
      <c r="A45" s="2">
        <v>43</v>
      </c>
      <c r="B45" s="11" t="s">
        <v>11</v>
      </c>
      <c r="C45" s="4" t="s">
        <v>7</v>
      </c>
      <c r="D45" s="2">
        <v>2</v>
      </c>
      <c r="E45" s="2" t="s">
        <v>2</v>
      </c>
      <c r="F45" s="16" t="s">
        <v>253</v>
      </c>
      <c r="G45" s="9" t="s">
        <v>49</v>
      </c>
      <c r="H45" s="22" t="e">
        <f t="shared" si="1"/>
        <v>#VALUE!</v>
      </c>
      <c r="I45" s="4" t="s">
        <v>7</v>
      </c>
    </row>
    <row r="46" spans="1:9" ht="24.75" x14ac:dyDescent="0.25">
      <c r="A46" s="2">
        <v>44</v>
      </c>
      <c r="B46" s="11" t="s">
        <v>73</v>
      </c>
      <c r="C46" s="4" t="s">
        <v>7</v>
      </c>
      <c r="D46" s="2">
        <f>20+20</f>
        <v>40</v>
      </c>
      <c r="E46" s="2" t="s">
        <v>2</v>
      </c>
      <c r="F46" s="16" t="s">
        <v>254</v>
      </c>
      <c r="G46" s="9" t="s">
        <v>49</v>
      </c>
      <c r="H46" s="22" t="e">
        <f t="shared" si="1"/>
        <v>#VALUE!</v>
      </c>
      <c r="I46" s="4" t="s">
        <v>7</v>
      </c>
    </row>
    <row r="47" spans="1:9" ht="24.75" x14ac:dyDescent="0.25">
      <c r="A47" s="2">
        <v>45</v>
      </c>
      <c r="B47" s="11" t="s">
        <v>41</v>
      </c>
      <c r="C47" s="4" t="s">
        <v>7</v>
      </c>
      <c r="D47" s="2">
        <f>20+20</f>
        <v>40</v>
      </c>
      <c r="E47" s="2" t="s">
        <v>2</v>
      </c>
      <c r="F47" s="16" t="s">
        <v>255</v>
      </c>
      <c r="G47" s="9" t="s">
        <v>49</v>
      </c>
      <c r="H47" s="22" t="e">
        <f t="shared" si="1"/>
        <v>#VALUE!</v>
      </c>
      <c r="I47" s="4" t="s">
        <v>7</v>
      </c>
    </row>
    <row r="48" spans="1:9" ht="30" x14ac:dyDescent="0.25">
      <c r="A48" s="2">
        <v>46</v>
      </c>
      <c r="B48" s="12" t="s">
        <v>74</v>
      </c>
      <c r="C48" s="4" t="s">
        <v>7</v>
      </c>
      <c r="D48" s="3">
        <v>5</v>
      </c>
      <c r="E48" s="3" t="s">
        <v>2</v>
      </c>
      <c r="F48" s="18" t="s">
        <v>256</v>
      </c>
      <c r="G48" s="9" t="s">
        <v>49</v>
      </c>
      <c r="H48" s="22" t="e">
        <f t="shared" si="1"/>
        <v>#VALUE!</v>
      </c>
      <c r="I48" s="4" t="s">
        <v>7</v>
      </c>
    </row>
    <row r="49" spans="1:9" ht="24.75" x14ac:dyDescent="0.25">
      <c r="A49" s="2">
        <v>47</v>
      </c>
      <c r="B49" s="11" t="s">
        <v>30</v>
      </c>
      <c r="C49" s="4" t="s">
        <v>7</v>
      </c>
      <c r="D49" s="2">
        <v>100</v>
      </c>
      <c r="E49" s="2" t="s">
        <v>2</v>
      </c>
      <c r="F49" s="16">
        <v>92065000212</v>
      </c>
      <c r="G49" s="9" t="s">
        <v>49</v>
      </c>
      <c r="H49" s="22" t="e">
        <f t="shared" si="1"/>
        <v>#VALUE!</v>
      </c>
      <c r="I49" s="4" t="s">
        <v>7</v>
      </c>
    </row>
    <row r="50" spans="1:9" ht="24.75" x14ac:dyDescent="0.25">
      <c r="A50" s="2">
        <v>48</v>
      </c>
      <c r="B50" s="11" t="s">
        <v>75</v>
      </c>
      <c r="C50" s="4" t="s">
        <v>7</v>
      </c>
      <c r="D50" s="2">
        <f>20+30</f>
        <v>50</v>
      </c>
      <c r="E50" s="2" t="s">
        <v>2</v>
      </c>
      <c r="F50" s="16" t="s">
        <v>257</v>
      </c>
      <c r="G50" s="9" t="s">
        <v>49</v>
      </c>
      <c r="H50" s="22" t="e">
        <f t="shared" si="1"/>
        <v>#VALUE!</v>
      </c>
      <c r="I50" s="4" t="s">
        <v>7</v>
      </c>
    </row>
    <row r="51" spans="1:9" ht="24.75" x14ac:dyDescent="0.25">
      <c r="A51" s="2">
        <v>49</v>
      </c>
      <c r="B51" s="13" t="s">
        <v>76</v>
      </c>
      <c r="C51" s="4" t="s">
        <v>7</v>
      </c>
      <c r="D51" s="6">
        <v>20</v>
      </c>
      <c r="E51" s="2" t="s">
        <v>2</v>
      </c>
      <c r="F51" s="16" t="s">
        <v>258</v>
      </c>
      <c r="G51" s="9" t="s">
        <v>49</v>
      </c>
      <c r="H51" s="22" t="e">
        <f t="shared" si="1"/>
        <v>#VALUE!</v>
      </c>
      <c r="I51" s="4" t="s">
        <v>7</v>
      </c>
    </row>
    <row r="52" spans="1:9" ht="24.75" x14ac:dyDescent="0.25">
      <c r="A52" s="2">
        <v>50</v>
      </c>
      <c r="B52" s="14" t="s">
        <v>77</v>
      </c>
      <c r="C52" s="4" t="s">
        <v>7</v>
      </c>
      <c r="D52" s="6">
        <v>1</v>
      </c>
      <c r="E52" s="2" t="s">
        <v>2</v>
      </c>
      <c r="F52" s="16" t="s">
        <v>259</v>
      </c>
      <c r="G52" s="9" t="s">
        <v>49</v>
      </c>
      <c r="H52" s="22" t="e">
        <f t="shared" si="1"/>
        <v>#VALUE!</v>
      </c>
      <c r="I52" s="4" t="s">
        <v>7</v>
      </c>
    </row>
    <row r="53" spans="1:9" ht="24.75" x14ac:dyDescent="0.25">
      <c r="A53" s="2">
        <v>51</v>
      </c>
      <c r="B53" s="14" t="s">
        <v>78</v>
      </c>
      <c r="C53" s="4" t="s">
        <v>7</v>
      </c>
      <c r="D53" s="6">
        <v>20</v>
      </c>
      <c r="E53" s="2" t="s">
        <v>2</v>
      </c>
      <c r="F53" s="16" t="s">
        <v>260</v>
      </c>
      <c r="G53" s="9" t="s">
        <v>49</v>
      </c>
      <c r="H53" s="22" t="e">
        <f t="shared" si="1"/>
        <v>#VALUE!</v>
      </c>
      <c r="I53" s="4" t="s">
        <v>7</v>
      </c>
    </row>
    <row r="54" spans="1:9" ht="24.75" x14ac:dyDescent="0.25">
      <c r="A54" s="2">
        <v>52</v>
      </c>
      <c r="B54" s="14" t="s">
        <v>79</v>
      </c>
      <c r="C54" s="4" t="s">
        <v>7</v>
      </c>
      <c r="D54" s="6">
        <v>50</v>
      </c>
      <c r="E54" s="2" t="s">
        <v>2</v>
      </c>
      <c r="F54" s="16" t="s">
        <v>261</v>
      </c>
      <c r="G54" s="9" t="s">
        <v>49</v>
      </c>
      <c r="H54" s="22" t="e">
        <f t="shared" si="1"/>
        <v>#VALUE!</v>
      </c>
      <c r="I54" s="4" t="s">
        <v>7</v>
      </c>
    </row>
    <row r="55" spans="1:9" ht="24.75" x14ac:dyDescent="0.25">
      <c r="A55" s="2">
        <v>53</v>
      </c>
      <c r="B55" s="14" t="s">
        <v>80</v>
      </c>
      <c r="C55" s="4" t="s">
        <v>7</v>
      </c>
      <c r="D55" s="6">
        <v>10</v>
      </c>
      <c r="E55" s="2" t="s">
        <v>2</v>
      </c>
      <c r="F55" s="16" t="s">
        <v>262</v>
      </c>
      <c r="G55" s="9" t="s">
        <v>49</v>
      </c>
      <c r="H55" s="22" t="e">
        <f t="shared" si="1"/>
        <v>#VALUE!</v>
      </c>
      <c r="I55" s="4" t="s">
        <v>7</v>
      </c>
    </row>
    <row r="56" spans="1:9" ht="24.75" x14ac:dyDescent="0.25">
      <c r="A56" s="2">
        <v>54</v>
      </c>
      <c r="B56" s="14" t="s">
        <v>81</v>
      </c>
      <c r="C56" s="4" t="s">
        <v>7</v>
      </c>
      <c r="D56" s="6">
        <v>5</v>
      </c>
      <c r="E56" s="2" t="s">
        <v>2</v>
      </c>
      <c r="F56" s="16" t="s">
        <v>263</v>
      </c>
      <c r="G56" s="9" t="s">
        <v>49</v>
      </c>
      <c r="H56" s="22" t="e">
        <f t="shared" si="1"/>
        <v>#VALUE!</v>
      </c>
      <c r="I56" s="4" t="s">
        <v>7</v>
      </c>
    </row>
    <row r="57" spans="1:9" ht="24.75" x14ac:dyDescent="0.25">
      <c r="A57" s="2">
        <v>55</v>
      </c>
      <c r="B57" s="14" t="s">
        <v>82</v>
      </c>
      <c r="C57" s="4" t="s">
        <v>7</v>
      </c>
      <c r="D57" s="6">
        <v>5</v>
      </c>
      <c r="E57" s="2" t="s">
        <v>2</v>
      </c>
      <c r="F57" s="16" t="s">
        <v>264</v>
      </c>
      <c r="G57" s="9" t="s">
        <v>49</v>
      </c>
      <c r="H57" s="22" t="e">
        <f t="shared" si="1"/>
        <v>#VALUE!</v>
      </c>
      <c r="I57" s="4" t="s">
        <v>7</v>
      </c>
    </row>
    <row r="58" spans="1:9" ht="24.75" x14ac:dyDescent="0.25">
      <c r="A58" s="2">
        <v>56</v>
      </c>
      <c r="B58" s="14" t="s">
        <v>83</v>
      </c>
      <c r="C58" s="4" t="s">
        <v>7</v>
      </c>
      <c r="D58" s="6">
        <v>5</v>
      </c>
      <c r="E58" s="2" t="s">
        <v>2</v>
      </c>
      <c r="F58" s="16" t="s">
        <v>265</v>
      </c>
      <c r="G58" s="9" t="s">
        <v>49</v>
      </c>
      <c r="H58" s="22" t="e">
        <f t="shared" si="1"/>
        <v>#VALUE!</v>
      </c>
      <c r="I58" s="4" t="s">
        <v>7</v>
      </c>
    </row>
    <row r="59" spans="1:9" ht="24.75" x14ac:dyDescent="0.25">
      <c r="A59" s="2">
        <v>57</v>
      </c>
      <c r="B59" s="14" t="s">
        <v>84</v>
      </c>
      <c r="C59" s="4" t="s">
        <v>7</v>
      </c>
      <c r="D59" s="6">
        <v>4</v>
      </c>
      <c r="E59" s="2" t="s">
        <v>2</v>
      </c>
      <c r="F59" s="16" t="s">
        <v>266</v>
      </c>
      <c r="G59" s="9" t="s">
        <v>49</v>
      </c>
      <c r="H59" s="22" t="e">
        <f t="shared" si="1"/>
        <v>#VALUE!</v>
      </c>
      <c r="I59" s="4" t="s">
        <v>7</v>
      </c>
    </row>
    <row r="60" spans="1:9" ht="24.75" x14ac:dyDescent="0.25">
      <c r="A60" s="2">
        <v>58</v>
      </c>
      <c r="B60" s="14" t="s">
        <v>85</v>
      </c>
      <c r="C60" s="4" t="s">
        <v>7</v>
      </c>
      <c r="D60" s="6">
        <v>5</v>
      </c>
      <c r="E60" s="2" t="s">
        <v>2</v>
      </c>
      <c r="F60" s="16" t="s">
        <v>267</v>
      </c>
      <c r="G60" s="9" t="s">
        <v>49</v>
      </c>
      <c r="H60" s="22" t="e">
        <f t="shared" si="1"/>
        <v>#VALUE!</v>
      </c>
      <c r="I60" s="4" t="s">
        <v>7</v>
      </c>
    </row>
    <row r="61" spans="1:9" ht="24.75" x14ac:dyDescent="0.25">
      <c r="A61" s="2">
        <v>59</v>
      </c>
      <c r="B61" s="14" t="s">
        <v>86</v>
      </c>
      <c r="C61" s="4" t="s">
        <v>7</v>
      </c>
      <c r="D61" s="6">
        <v>5</v>
      </c>
      <c r="E61" s="2" t="s">
        <v>2</v>
      </c>
      <c r="F61" s="16" t="s">
        <v>268</v>
      </c>
      <c r="G61" s="9" t="s">
        <v>49</v>
      </c>
      <c r="H61" s="22" t="e">
        <f t="shared" si="1"/>
        <v>#VALUE!</v>
      </c>
      <c r="I61" s="4" t="s">
        <v>7</v>
      </c>
    </row>
    <row r="62" spans="1:9" ht="24.75" x14ac:dyDescent="0.25">
      <c r="A62" s="2">
        <v>60</v>
      </c>
      <c r="B62" s="14" t="s">
        <v>87</v>
      </c>
      <c r="C62" s="4" t="s">
        <v>7</v>
      </c>
      <c r="D62" s="6">
        <v>10</v>
      </c>
      <c r="E62" s="2" t="s">
        <v>2</v>
      </c>
      <c r="F62" s="16" t="s">
        <v>269</v>
      </c>
      <c r="G62" s="9" t="s">
        <v>49</v>
      </c>
      <c r="H62" s="22" t="e">
        <f t="shared" si="1"/>
        <v>#VALUE!</v>
      </c>
      <c r="I62" s="4" t="s">
        <v>7</v>
      </c>
    </row>
    <row r="63" spans="1:9" ht="24.75" x14ac:dyDescent="0.25">
      <c r="A63" s="2">
        <v>61</v>
      </c>
      <c r="B63" s="13" t="s">
        <v>88</v>
      </c>
      <c r="C63" s="4" t="s">
        <v>7</v>
      </c>
      <c r="D63" s="6">
        <v>60</v>
      </c>
      <c r="E63" s="2" t="s">
        <v>2</v>
      </c>
      <c r="F63" s="16" t="s">
        <v>270</v>
      </c>
      <c r="G63" s="9" t="s">
        <v>49</v>
      </c>
      <c r="H63" s="22" t="e">
        <f t="shared" si="1"/>
        <v>#VALUE!</v>
      </c>
      <c r="I63" s="4" t="s">
        <v>7</v>
      </c>
    </row>
    <row r="64" spans="1:9" ht="24.75" x14ac:dyDescent="0.25">
      <c r="A64" s="2">
        <v>62</v>
      </c>
      <c r="B64" s="14" t="s">
        <v>89</v>
      </c>
      <c r="C64" s="4" t="s">
        <v>7</v>
      </c>
      <c r="D64" s="6">
        <v>100</v>
      </c>
      <c r="E64" s="2" t="s">
        <v>2</v>
      </c>
      <c r="F64" s="16" t="s">
        <v>271</v>
      </c>
      <c r="G64" s="9" t="s">
        <v>49</v>
      </c>
      <c r="H64" s="22" t="e">
        <f t="shared" si="1"/>
        <v>#VALUE!</v>
      </c>
      <c r="I64" s="4" t="s">
        <v>7</v>
      </c>
    </row>
    <row r="65" spans="1:9" ht="24.75" x14ac:dyDescent="0.25">
      <c r="A65" s="2">
        <v>63</v>
      </c>
      <c r="B65" s="14" t="s">
        <v>90</v>
      </c>
      <c r="C65" s="4" t="s">
        <v>7</v>
      </c>
      <c r="D65" s="6">
        <v>5</v>
      </c>
      <c r="E65" s="2" t="s">
        <v>2</v>
      </c>
      <c r="F65" s="16" t="s">
        <v>272</v>
      </c>
      <c r="G65" s="9" t="s">
        <v>49</v>
      </c>
      <c r="H65" s="22" t="e">
        <f t="shared" si="1"/>
        <v>#VALUE!</v>
      </c>
      <c r="I65" s="4" t="s">
        <v>7</v>
      </c>
    </row>
    <row r="66" spans="1:9" ht="24.75" x14ac:dyDescent="0.25">
      <c r="A66" s="2">
        <v>64</v>
      </c>
      <c r="B66" s="14" t="s">
        <v>91</v>
      </c>
      <c r="C66" s="4" t="s">
        <v>7</v>
      </c>
      <c r="D66" s="6">
        <v>5</v>
      </c>
      <c r="E66" s="2" t="s">
        <v>2</v>
      </c>
      <c r="F66" s="16" t="s">
        <v>273</v>
      </c>
      <c r="G66" s="9" t="s">
        <v>49</v>
      </c>
      <c r="H66" s="22" t="e">
        <f t="shared" si="1"/>
        <v>#VALUE!</v>
      </c>
      <c r="I66" s="4" t="s">
        <v>7</v>
      </c>
    </row>
    <row r="67" spans="1:9" ht="24.75" x14ac:dyDescent="0.25">
      <c r="A67" s="2">
        <v>65</v>
      </c>
      <c r="B67" s="14" t="s">
        <v>92</v>
      </c>
      <c r="C67" s="4" t="s">
        <v>7</v>
      </c>
      <c r="D67" s="6">
        <v>5</v>
      </c>
      <c r="E67" s="2" t="s">
        <v>2</v>
      </c>
      <c r="F67" s="16" t="s">
        <v>274</v>
      </c>
      <c r="G67" s="9" t="s">
        <v>49</v>
      </c>
      <c r="H67" s="22" t="e">
        <f t="shared" si="1"/>
        <v>#VALUE!</v>
      </c>
      <c r="I67" s="4" t="s">
        <v>7</v>
      </c>
    </row>
    <row r="68" spans="1:9" ht="24.75" x14ac:dyDescent="0.25">
      <c r="A68" s="2">
        <v>66</v>
      </c>
      <c r="B68" s="14" t="s">
        <v>93</v>
      </c>
      <c r="C68" s="4" t="s">
        <v>7</v>
      </c>
      <c r="D68" s="6">
        <v>5</v>
      </c>
      <c r="E68" s="2" t="s">
        <v>2</v>
      </c>
      <c r="F68" s="16" t="s">
        <v>275</v>
      </c>
      <c r="G68" s="9" t="s">
        <v>49</v>
      </c>
      <c r="H68" s="22" t="e">
        <f t="shared" si="1"/>
        <v>#VALUE!</v>
      </c>
      <c r="I68" s="4" t="s">
        <v>7</v>
      </c>
    </row>
    <row r="69" spans="1:9" ht="24.75" x14ac:dyDescent="0.25">
      <c r="A69" s="2">
        <v>67</v>
      </c>
      <c r="B69" s="14" t="s">
        <v>94</v>
      </c>
      <c r="C69" s="4" t="s">
        <v>7</v>
      </c>
      <c r="D69" s="6">
        <v>5</v>
      </c>
      <c r="E69" s="2" t="s">
        <v>2</v>
      </c>
      <c r="F69" s="16" t="s">
        <v>276</v>
      </c>
      <c r="G69" s="9" t="s">
        <v>49</v>
      </c>
      <c r="H69" s="22" t="e">
        <f t="shared" si="1"/>
        <v>#VALUE!</v>
      </c>
      <c r="I69" s="4" t="s">
        <v>7</v>
      </c>
    </row>
    <row r="70" spans="1:9" ht="24.75" x14ac:dyDescent="0.25">
      <c r="A70" s="2">
        <v>68</v>
      </c>
      <c r="B70" s="14" t="s">
        <v>95</v>
      </c>
      <c r="C70" s="4" t="s">
        <v>7</v>
      </c>
      <c r="D70" s="6">
        <v>5</v>
      </c>
      <c r="E70" s="2" t="s">
        <v>2</v>
      </c>
      <c r="F70" s="16" t="s">
        <v>277</v>
      </c>
      <c r="G70" s="9" t="s">
        <v>49</v>
      </c>
      <c r="H70" s="22" t="e">
        <f t="shared" si="1"/>
        <v>#VALUE!</v>
      </c>
      <c r="I70" s="4" t="s">
        <v>7</v>
      </c>
    </row>
    <row r="71" spans="1:9" ht="24.75" x14ac:dyDescent="0.25">
      <c r="A71" s="2">
        <v>69</v>
      </c>
      <c r="B71" s="14" t="s">
        <v>96</v>
      </c>
      <c r="C71" s="4" t="s">
        <v>7</v>
      </c>
      <c r="D71" s="6">
        <v>20</v>
      </c>
      <c r="E71" s="2" t="s">
        <v>2</v>
      </c>
      <c r="F71" s="16" t="s">
        <v>278</v>
      </c>
      <c r="G71" s="9" t="s">
        <v>49</v>
      </c>
      <c r="H71" s="22" t="e">
        <f t="shared" si="1"/>
        <v>#VALUE!</v>
      </c>
      <c r="I71" s="4" t="s">
        <v>7</v>
      </c>
    </row>
    <row r="72" spans="1:9" ht="24.75" x14ac:dyDescent="0.25">
      <c r="A72" s="2">
        <v>70</v>
      </c>
      <c r="B72" s="13" t="s">
        <v>97</v>
      </c>
      <c r="C72" s="4" t="s">
        <v>7</v>
      </c>
      <c r="D72" s="6">
        <f>30+20</f>
        <v>50</v>
      </c>
      <c r="E72" s="2" t="s">
        <v>2</v>
      </c>
      <c r="F72" s="16" t="s">
        <v>279</v>
      </c>
      <c r="G72" s="9" t="s">
        <v>49</v>
      </c>
      <c r="H72" s="22" t="e">
        <f t="shared" si="1"/>
        <v>#VALUE!</v>
      </c>
      <c r="I72" s="4" t="s">
        <v>7</v>
      </c>
    </row>
    <row r="73" spans="1:9" ht="24.75" x14ac:dyDescent="0.25">
      <c r="A73" s="2">
        <v>71</v>
      </c>
      <c r="B73" s="14" t="s">
        <v>98</v>
      </c>
      <c r="C73" s="4" t="s">
        <v>7</v>
      </c>
      <c r="D73" s="6">
        <v>8</v>
      </c>
      <c r="E73" s="2" t="s">
        <v>2</v>
      </c>
      <c r="F73" s="16" t="s">
        <v>280</v>
      </c>
      <c r="G73" s="9" t="s">
        <v>49</v>
      </c>
      <c r="H73" s="22" t="e">
        <f t="shared" si="1"/>
        <v>#VALUE!</v>
      </c>
      <c r="I73" s="4" t="s">
        <v>7</v>
      </c>
    </row>
    <row r="74" spans="1:9" ht="24.75" x14ac:dyDescent="0.25">
      <c r="A74" s="2">
        <v>72</v>
      </c>
      <c r="B74" s="14" t="s">
        <v>99</v>
      </c>
      <c r="C74" s="4" t="s">
        <v>7</v>
      </c>
      <c r="D74" s="6">
        <v>50</v>
      </c>
      <c r="E74" s="2" t="s">
        <v>2</v>
      </c>
      <c r="F74" s="16" t="s">
        <v>281</v>
      </c>
      <c r="G74" s="9" t="s">
        <v>49</v>
      </c>
      <c r="H74" s="22" t="e">
        <f t="shared" si="1"/>
        <v>#VALUE!</v>
      </c>
      <c r="I74" s="4" t="s">
        <v>7</v>
      </c>
    </row>
    <row r="75" spans="1:9" ht="24.75" x14ac:dyDescent="0.25">
      <c r="A75" s="2">
        <v>73</v>
      </c>
      <c r="B75" s="14" t="s">
        <v>100</v>
      </c>
      <c r="C75" s="4" t="s">
        <v>7</v>
      </c>
      <c r="D75" s="6">
        <v>5</v>
      </c>
      <c r="E75" s="2" t="s">
        <v>2</v>
      </c>
      <c r="F75" s="16" t="s">
        <v>282</v>
      </c>
      <c r="G75" s="9" t="s">
        <v>49</v>
      </c>
      <c r="H75" s="22" t="e">
        <f t="shared" si="1"/>
        <v>#VALUE!</v>
      </c>
      <c r="I75" s="4" t="s">
        <v>7</v>
      </c>
    </row>
    <row r="76" spans="1:9" ht="24.75" x14ac:dyDescent="0.25">
      <c r="A76" s="2">
        <v>74</v>
      </c>
      <c r="B76" s="13" t="s">
        <v>101</v>
      </c>
      <c r="C76" s="4" t="s">
        <v>7</v>
      </c>
      <c r="D76" s="6">
        <v>200</v>
      </c>
      <c r="E76" s="2" t="s">
        <v>2</v>
      </c>
      <c r="F76" s="16" t="s">
        <v>283</v>
      </c>
      <c r="G76" s="9" t="s">
        <v>49</v>
      </c>
      <c r="H76" s="22" t="e">
        <f t="shared" si="1"/>
        <v>#VALUE!</v>
      </c>
      <c r="I76" s="4" t="s">
        <v>7</v>
      </c>
    </row>
    <row r="77" spans="1:9" ht="24.75" x14ac:dyDescent="0.25">
      <c r="A77" s="2">
        <v>75</v>
      </c>
      <c r="B77" s="14" t="s">
        <v>102</v>
      </c>
      <c r="C77" s="4" t="s">
        <v>7</v>
      </c>
      <c r="D77" s="6">
        <v>100</v>
      </c>
      <c r="E77" s="2" t="s">
        <v>2</v>
      </c>
      <c r="F77" s="16" t="s">
        <v>284</v>
      </c>
      <c r="G77" s="9" t="s">
        <v>49</v>
      </c>
      <c r="H77" s="22" t="e">
        <f t="shared" si="1"/>
        <v>#VALUE!</v>
      </c>
      <c r="I77" s="4" t="s">
        <v>7</v>
      </c>
    </row>
    <row r="78" spans="1:9" ht="24.75" x14ac:dyDescent="0.25">
      <c r="A78" s="2">
        <v>76</v>
      </c>
      <c r="B78" s="14" t="s">
        <v>103</v>
      </c>
      <c r="C78" s="4" t="s">
        <v>7</v>
      </c>
      <c r="D78" s="6">
        <v>100</v>
      </c>
      <c r="E78" s="2" t="s">
        <v>2</v>
      </c>
      <c r="F78" s="16" t="s">
        <v>285</v>
      </c>
      <c r="G78" s="9" t="s">
        <v>49</v>
      </c>
      <c r="H78" s="22" t="e">
        <f t="shared" si="1"/>
        <v>#VALUE!</v>
      </c>
      <c r="I78" s="4" t="s">
        <v>7</v>
      </c>
    </row>
    <row r="79" spans="1:9" ht="24.75" x14ac:dyDescent="0.25">
      <c r="A79" s="2">
        <v>77</v>
      </c>
      <c r="B79" s="14" t="s">
        <v>104</v>
      </c>
      <c r="C79" s="4" t="s">
        <v>7</v>
      </c>
      <c r="D79" s="6">
        <v>10</v>
      </c>
      <c r="E79" s="2" t="s">
        <v>2</v>
      </c>
      <c r="F79" s="16" t="s">
        <v>286</v>
      </c>
      <c r="G79" s="9" t="s">
        <v>49</v>
      </c>
      <c r="H79" s="22" t="e">
        <f t="shared" si="1"/>
        <v>#VALUE!</v>
      </c>
      <c r="I79" s="4" t="s">
        <v>7</v>
      </c>
    </row>
    <row r="80" spans="1:9" ht="24.75" x14ac:dyDescent="0.25">
      <c r="A80" s="2">
        <v>78</v>
      </c>
      <c r="B80" s="14" t="s">
        <v>105</v>
      </c>
      <c r="C80" s="4" t="s">
        <v>7</v>
      </c>
      <c r="D80" s="2">
        <v>50</v>
      </c>
      <c r="E80" s="2" t="s">
        <v>2</v>
      </c>
      <c r="F80" s="16" t="s">
        <v>287</v>
      </c>
      <c r="G80" s="9" t="s">
        <v>49</v>
      </c>
      <c r="H80" s="22" t="e">
        <f t="shared" si="1"/>
        <v>#VALUE!</v>
      </c>
      <c r="I80" s="4" t="s">
        <v>7</v>
      </c>
    </row>
    <row r="81" spans="1:9" ht="24.75" x14ac:dyDescent="0.25">
      <c r="A81" s="2">
        <v>79</v>
      </c>
      <c r="B81" s="14" t="s">
        <v>106</v>
      </c>
      <c r="C81" s="4" t="s">
        <v>7</v>
      </c>
      <c r="D81" s="2">
        <v>50</v>
      </c>
      <c r="E81" s="2" t="s">
        <v>2</v>
      </c>
      <c r="F81" s="16" t="s">
        <v>288</v>
      </c>
      <c r="G81" s="9" t="s">
        <v>49</v>
      </c>
      <c r="H81" s="22" t="e">
        <f t="shared" si="1"/>
        <v>#VALUE!</v>
      </c>
      <c r="I81" s="4" t="s">
        <v>7</v>
      </c>
    </row>
    <row r="82" spans="1:9" ht="24.75" x14ac:dyDescent="0.25">
      <c r="A82" s="2">
        <v>80</v>
      </c>
      <c r="B82" s="13" t="s">
        <v>107</v>
      </c>
      <c r="C82" s="4" t="s">
        <v>7</v>
      </c>
      <c r="D82" s="2">
        <f>170+100+10</f>
        <v>280</v>
      </c>
      <c r="E82" s="2" t="s">
        <v>2</v>
      </c>
      <c r="F82" s="16" t="s">
        <v>289</v>
      </c>
      <c r="G82" s="9" t="s">
        <v>49</v>
      </c>
      <c r="H82" s="22" t="e">
        <f t="shared" si="1"/>
        <v>#VALUE!</v>
      </c>
      <c r="I82" s="4" t="s">
        <v>7</v>
      </c>
    </row>
    <row r="83" spans="1:9" ht="24.75" x14ac:dyDescent="0.25">
      <c r="A83" s="2">
        <v>81</v>
      </c>
      <c r="B83" s="14" t="s">
        <v>108</v>
      </c>
      <c r="C83" s="4" t="s">
        <v>7</v>
      </c>
      <c r="D83" s="2">
        <v>10</v>
      </c>
      <c r="E83" s="2" t="s">
        <v>2</v>
      </c>
      <c r="F83" s="16" t="s">
        <v>290</v>
      </c>
      <c r="G83" s="9" t="s">
        <v>49</v>
      </c>
      <c r="H83" s="22" t="e">
        <f t="shared" si="1"/>
        <v>#VALUE!</v>
      </c>
      <c r="I83" s="4" t="s">
        <v>7</v>
      </c>
    </row>
    <row r="84" spans="1:9" ht="24.75" x14ac:dyDescent="0.25">
      <c r="A84" s="2">
        <v>82</v>
      </c>
      <c r="B84" s="14" t="s">
        <v>109</v>
      </c>
      <c r="C84" s="4" t="s">
        <v>7</v>
      </c>
      <c r="D84" s="2">
        <v>10</v>
      </c>
      <c r="E84" s="2" t="s">
        <v>2</v>
      </c>
      <c r="F84" s="16" t="s">
        <v>291</v>
      </c>
      <c r="G84" s="9" t="s">
        <v>49</v>
      </c>
      <c r="H84" s="22" t="e">
        <f t="shared" si="1"/>
        <v>#VALUE!</v>
      </c>
      <c r="I84" s="4" t="s">
        <v>7</v>
      </c>
    </row>
    <row r="85" spans="1:9" ht="24.75" x14ac:dyDescent="0.25">
      <c r="A85" s="2">
        <v>83</v>
      </c>
      <c r="B85" s="14" t="s">
        <v>110</v>
      </c>
      <c r="C85" s="4" t="s">
        <v>7</v>
      </c>
      <c r="D85" s="2">
        <v>2</v>
      </c>
      <c r="E85" s="2" t="s">
        <v>2</v>
      </c>
      <c r="F85" s="16">
        <v>920341099</v>
      </c>
      <c r="G85" s="9" t="s">
        <v>49</v>
      </c>
      <c r="H85" s="22" t="e">
        <f t="shared" si="1"/>
        <v>#VALUE!</v>
      </c>
      <c r="I85" s="4" t="s">
        <v>7</v>
      </c>
    </row>
    <row r="86" spans="1:9" ht="24.75" x14ac:dyDescent="0.25">
      <c r="A86" s="2">
        <v>84</v>
      </c>
      <c r="B86" s="14" t="s">
        <v>111</v>
      </c>
      <c r="C86" s="4" t="s">
        <v>7</v>
      </c>
      <c r="D86" s="2">
        <f>20+50</f>
        <v>70</v>
      </c>
      <c r="E86" s="2" t="s">
        <v>2</v>
      </c>
      <c r="F86" s="16">
        <v>92065005430</v>
      </c>
      <c r="G86" s="9" t="s">
        <v>49</v>
      </c>
      <c r="H86" s="22" t="e">
        <f t="shared" si="1"/>
        <v>#VALUE!</v>
      </c>
      <c r="I86" s="4" t="s">
        <v>7</v>
      </c>
    </row>
    <row r="87" spans="1:9" ht="24.75" x14ac:dyDescent="0.25">
      <c r="A87" s="2">
        <v>85</v>
      </c>
      <c r="B87" s="14" t="s">
        <v>112</v>
      </c>
      <c r="C87" s="4" t="s">
        <v>7</v>
      </c>
      <c r="D87" s="2">
        <v>10</v>
      </c>
      <c r="E87" s="2" t="s">
        <v>2</v>
      </c>
      <c r="F87" s="16" t="s">
        <v>292</v>
      </c>
      <c r="G87" s="9" t="s">
        <v>49</v>
      </c>
      <c r="H87" s="22" t="e">
        <f t="shared" si="1"/>
        <v>#VALUE!</v>
      </c>
      <c r="I87" s="4" t="s">
        <v>7</v>
      </c>
    </row>
    <row r="88" spans="1:9" ht="24.75" x14ac:dyDescent="0.25">
      <c r="A88" s="2">
        <v>86</v>
      </c>
      <c r="B88" s="13" t="s">
        <v>113</v>
      </c>
      <c r="C88" s="4" t="s">
        <v>7</v>
      </c>
      <c r="D88" s="2">
        <f>250+50</f>
        <v>300</v>
      </c>
      <c r="E88" s="2" t="s">
        <v>2</v>
      </c>
      <c r="F88" s="16" t="s">
        <v>293</v>
      </c>
      <c r="G88" s="9" t="s">
        <v>49</v>
      </c>
      <c r="H88" s="22" t="e">
        <f t="shared" si="1"/>
        <v>#VALUE!</v>
      </c>
      <c r="I88" s="4" t="s">
        <v>7</v>
      </c>
    </row>
    <row r="89" spans="1:9" ht="24.75" x14ac:dyDescent="0.25">
      <c r="A89" s="2">
        <v>87</v>
      </c>
      <c r="B89" s="14" t="s">
        <v>114</v>
      </c>
      <c r="C89" s="4" t="s">
        <v>7</v>
      </c>
      <c r="D89" s="2">
        <v>6</v>
      </c>
      <c r="E89" s="2" t="s">
        <v>2</v>
      </c>
      <c r="F89" s="16" t="s">
        <v>294</v>
      </c>
      <c r="G89" s="9" t="s">
        <v>49</v>
      </c>
      <c r="H89" s="22" t="e">
        <f t="shared" si="1"/>
        <v>#VALUE!</v>
      </c>
      <c r="I89" s="4" t="s">
        <v>7</v>
      </c>
    </row>
    <row r="90" spans="1:9" ht="24.75" x14ac:dyDescent="0.25">
      <c r="A90" s="2">
        <v>88</v>
      </c>
      <c r="B90" s="14" t="s">
        <v>115</v>
      </c>
      <c r="C90" s="4" t="s">
        <v>7</v>
      </c>
      <c r="D90" s="2">
        <v>1</v>
      </c>
      <c r="E90" s="2" t="s">
        <v>2</v>
      </c>
      <c r="F90" s="16">
        <v>65002018</v>
      </c>
      <c r="G90" s="9" t="s">
        <v>49</v>
      </c>
      <c r="H90" s="22" t="e">
        <f t="shared" si="1"/>
        <v>#VALUE!</v>
      </c>
      <c r="I90" s="4" t="s">
        <v>7</v>
      </c>
    </row>
    <row r="91" spans="1:9" ht="24.75" x14ac:dyDescent="0.25">
      <c r="A91" s="2">
        <v>89</v>
      </c>
      <c r="B91" s="14" t="s">
        <v>116</v>
      </c>
      <c r="C91" s="4" t="s">
        <v>7</v>
      </c>
      <c r="D91" s="2">
        <v>1</v>
      </c>
      <c r="E91" s="2" t="s">
        <v>2</v>
      </c>
      <c r="F91" s="16">
        <v>9203059851</v>
      </c>
      <c r="G91" s="9" t="s">
        <v>49</v>
      </c>
      <c r="H91" s="22" t="e">
        <f t="shared" si="1"/>
        <v>#VALUE!</v>
      </c>
      <c r="I91" s="4" t="s">
        <v>7</v>
      </c>
    </row>
    <row r="92" spans="1:9" ht="24.75" x14ac:dyDescent="0.25">
      <c r="A92" s="2">
        <v>90</v>
      </c>
      <c r="B92" s="14" t="s">
        <v>117</v>
      </c>
      <c r="C92" s="4" t="s">
        <v>7</v>
      </c>
      <c r="D92" s="2">
        <v>3</v>
      </c>
      <c r="E92" s="2" t="s">
        <v>2</v>
      </c>
      <c r="F92" s="16">
        <v>92065004495</v>
      </c>
      <c r="G92" s="9" t="s">
        <v>49</v>
      </c>
      <c r="H92" s="22" t="e">
        <f t="shared" si="1"/>
        <v>#VALUE!</v>
      </c>
      <c r="I92" s="4" t="s">
        <v>7</v>
      </c>
    </row>
    <row r="93" spans="1:9" ht="24.75" x14ac:dyDescent="0.25">
      <c r="A93" s="2">
        <v>91</v>
      </c>
      <c r="B93" s="14" t="s">
        <v>118</v>
      </c>
      <c r="C93" s="4" t="s">
        <v>7</v>
      </c>
      <c r="D93" s="2">
        <v>1</v>
      </c>
      <c r="E93" s="2" t="s">
        <v>2</v>
      </c>
      <c r="F93" s="16" t="s">
        <v>295</v>
      </c>
      <c r="G93" s="9" t="s">
        <v>49</v>
      </c>
      <c r="H93" s="22" t="e">
        <f t="shared" si="1"/>
        <v>#VALUE!</v>
      </c>
      <c r="I93" s="4" t="s">
        <v>7</v>
      </c>
    </row>
    <row r="94" spans="1:9" ht="24.75" x14ac:dyDescent="0.25">
      <c r="A94" s="2">
        <v>92</v>
      </c>
      <c r="B94" s="14" t="s">
        <v>119</v>
      </c>
      <c r="C94" s="4" t="s">
        <v>7</v>
      </c>
      <c r="D94" s="2">
        <v>1</v>
      </c>
      <c r="E94" s="2" t="s">
        <v>2</v>
      </c>
      <c r="F94" s="16" t="s">
        <v>296</v>
      </c>
      <c r="G94" s="9" t="s">
        <v>49</v>
      </c>
      <c r="H94" s="22" t="e">
        <f t="shared" si="1"/>
        <v>#VALUE!</v>
      </c>
      <c r="I94" s="4" t="s">
        <v>7</v>
      </c>
    </row>
    <row r="95" spans="1:9" ht="24.75" x14ac:dyDescent="0.25">
      <c r="A95" s="2">
        <v>93</v>
      </c>
      <c r="B95" s="14" t="s">
        <v>120</v>
      </c>
      <c r="C95" s="4" t="s">
        <v>7</v>
      </c>
      <c r="D95" s="2">
        <v>100</v>
      </c>
      <c r="E95" s="2" t="s">
        <v>398</v>
      </c>
      <c r="F95" s="16" t="s">
        <v>297</v>
      </c>
      <c r="G95" s="9" t="s">
        <v>49</v>
      </c>
      <c r="H95" s="22" t="e">
        <f t="shared" si="1"/>
        <v>#VALUE!</v>
      </c>
      <c r="I95" s="4" t="s">
        <v>7</v>
      </c>
    </row>
    <row r="96" spans="1:9" ht="24.75" x14ac:dyDescent="0.25">
      <c r="A96" s="2">
        <v>94</v>
      </c>
      <c r="B96" s="14" t="s">
        <v>121</v>
      </c>
      <c r="C96" s="4" t="s">
        <v>7</v>
      </c>
      <c r="D96" s="2">
        <v>1</v>
      </c>
      <c r="E96" s="2" t="s">
        <v>2</v>
      </c>
      <c r="F96" s="16" t="s">
        <v>298</v>
      </c>
      <c r="G96" s="9" t="s">
        <v>49</v>
      </c>
      <c r="H96" s="22" t="e">
        <f t="shared" si="1"/>
        <v>#VALUE!</v>
      </c>
      <c r="I96" s="4" t="s">
        <v>7</v>
      </c>
    </row>
    <row r="97" spans="1:9" ht="24.75" x14ac:dyDescent="0.25">
      <c r="A97" s="2">
        <v>95</v>
      </c>
      <c r="B97" s="14" t="s">
        <v>122</v>
      </c>
      <c r="C97" s="4" t="s">
        <v>7</v>
      </c>
      <c r="D97" s="2">
        <v>20</v>
      </c>
      <c r="E97" s="2" t="s">
        <v>2</v>
      </c>
      <c r="F97" s="16" t="s">
        <v>299</v>
      </c>
      <c r="G97" s="9" t="s">
        <v>49</v>
      </c>
      <c r="H97" s="22" t="e">
        <f t="shared" ref="H97:H142" si="2">D97*G97</f>
        <v>#VALUE!</v>
      </c>
      <c r="I97" s="4" t="s">
        <v>7</v>
      </c>
    </row>
    <row r="98" spans="1:9" ht="24.75" x14ac:dyDescent="0.25">
      <c r="A98" s="2">
        <v>96</v>
      </c>
      <c r="B98" s="14" t="s">
        <v>123</v>
      </c>
      <c r="C98" s="4" t="s">
        <v>7</v>
      </c>
      <c r="D98" s="2">
        <v>10</v>
      </c>
      <c r="E98" s="2" t="s">
        <v>2</v>
      </c>
      <c r="F98" s="16" t="s">
        <v>300</v>
      </c>
      <c r="G98" s="9" t="s">
        <v>49</v>
      </c>
      <c r="H98" s="22" t="e">
        <f t="shared" si="2"/>
        <v>#VALUE!</v>
      </c>
      <c r="I98" s="4" t="s">
        <v>7</v>
      </c>
    </row>
    <row r="99" spans="1:9" ht="24.75" x14ac:dyDescent="0.25">
      <c r="A99" s="2">
        <v>97</v>
      </c>
      <c r="B99" s="13" t="s">
        <v>124</v>
      </c>
      <c r="C99" s="4" t="s">
        <v>7</v>
      </c>
      <c r="D99" s="2">
        <f>5+30</f>
        <v>35</v>
      </c>
      <c r="E99" s="2" t="s">
        <v>2</v>
      </c>
      <c r="F99" s="16" t="s">
        <v>301</v>
      </c>
      <c r="G99" s="9" t="s">
        <v>49</v>
      </c>
      <c r="H99" s="22" t="e">
        <f t="shared" si="2"/>
        <v>#VALUE!</v>
      </c>
      <c r="I99" s="4" t="s">
        <v>7</v>
      </c>
    </row>
    <row r="100" spans="1:9" ht="24.75" x14ac:dyDescent="0.25">
      <c r="A100" s="2">
        <v>98</v>
      </c>
      <c r="B100" s="14" t="s">
        <v>125</v>
      </c>
      <c r="C100" s="4" t="s">
        <v>7</v>
      </c>
      <c r="D100" s="2">
        <v>10</v>
      </c>
      <c r="E100" s="2" t="s">
        <v>2</v>
      </c>
      <c r="F100" s="16" t="s">
        <v>302</v>
      </c>
      <c r="G100" s="9" t="s">
        <v>49</v>
      </c>
      <c r="H100" s="22" t="e">
        <f t="shared" si="2"/>
        <v>#VALUE!</v>
      </c>
      <c r="I100" s="4" t="s">
        <v>7</v>
      </c>
    </row>
    <row r="101" spans="1:9" ht="24.75" x14ac:dyDescent="0.25">
      <c r="A101" s="2">
        <v>99</v>
      </c>
      <c r="B101" s="14" t="s">
        <v>126</v>
      </c>
      <c r="C101" s="4" t="s">
        <v>7</v>
      </c>
      <c r="D101" s="2">
        <v>20</v>
      </c>
      <c r="E101" s="2" t="s">
        <v>2</v>
      </c>
      <c r="F101" s="16" t="s">
        <v>303</v>
      </c>
      <c r="G101" s="9" t="s">
        <v>49</v>
      </c>
      <c r="H101" s="22" t="e">
        <f t="shared" si="2"/>
        <v>#VALUE!</v>
      </c>
      <c r="I101" s="4" t="s">
        <v>7</v>
      </c>
    </row>
    <row r="102" spans="1:9" ht="24.75" x14ac:dyDescent="0.25">
      <c r="A102" s="2">
        <v>100</v>
      </c>
      <c r="B102" s="13" t="s">
        <v>127</v>
      </c>
      <c r="C102" s="4" t="s">
        <v>7</v>
      </c>
      <c r="D102" s="2">
        <v>4</v>
      </c>
      <c r="E102" s="2" t="s">
        <v>2</v>
      </c>
      <c r="F102" s="16" t="s">
        <v>304</v>
      </c>
      <c r="G102" s="9" t="s">
        <v>49</v>
      </c>
      <c r="H102" s="22" t="e">
        <f t="shared" si="2"/>
        <v>#VALUE!</v>
      </c>
      <c r="I102" s="4" t="s">
        <v>7</v>
      </c>
    </row>
    <row r="103" spans="1:9" ht="24.75" x14ac:dyDescent="0.25">
      <c r="A103" s="2">
        <v>101</v>
      </c>
      <c r="B103" s="13" t="s">
        <v>128</v>
      </c>
      <c r="C103" s="4" t="s">
        <v>7</v>
      </c>
      <c r="D103" s="2">
        <v>14</v>
      </c>
      <c r="E103" s="2" t="s">
        <v>2</v>
      </c>
      <c r="F103" s="16" t="s">
        <v>305</v>
      </c>
      <c r="G103" s="9" t="s">
        <v>49</v>
      </c>
      <c r="H103" s="22" t="e">
        <f t="shared" si="2"/>
        <v>#VALUE!</v>
      </c>
      <c r="I103" s="4" t="s">
        <v>7</v>
      </c>
    </row>
    <row r="104" spans="1:9" ht="24.75" x14ac:dyDescent="0.25">
      <c r="A104" s="2">
        <v>102</v>
      </c>
      <c r="B104" s="13" t="s">
        <v>129</v>
      </c>
      <c r="C104" s="4" t="s">
        <v>7</v>
      </c>
      <c r="D104" s="2">
        <v>3</v>
      </c>
      <c r="E104" s="2" t="s">
        <v>2</v>
      </c>
      <c r="F104" s="16" t="s">
        <v>306</v>
      </c>
      <c r="G104" s="9" t="s">
        <v>49</v>
      </c>
      <c r="H104" s="22" t="e">
        <f t="shared" si="2"/>
        <v>#VALUE!</v>
      </c>
      <c r="I104" s="4" t="s">
        <v>7</v>
      </c>
    </row>
    <row r="105" spans="1:9" ht="24.75" x14ac:dyDescent="0.25">
      <c r="A105" s="2">
        <v>103</v>
      </c>
      <c r="B105" s="13" t="s">
        <v>130</v>
      </c>
      <c r="C105" s="4" t="s">
        <v>7</v>
      </c>
      <c r="D105" s="2">
        <v>5</v>
      </c>
      <c r="E105" s="2" t="s">
        <v>2</v>
      </c>
      <c r="F105" s="16" t="s">
        <v>307</v>
      </c>
      <c r="G105" s="9" t="s">
        <v>49</v>
      </c>
      <c r="H105" s="22" t="e">
        <f t="shared" si="2"/>
        <v>#VALUE!</v>
      </c>
      <c r="I105" s="4" t="s">
        <v>7</v>
      </c>
    </row>
    <row r="106" spans="1:9" ht="24.75" x14ac:dyDescent="0.25">
      <c r="A106" s="2">
        <v>104</v>
      </c>
      <c r="B106" s="13" t="s">
        <v>131</v>
      </c>
      <c r="C106" s="4" t="s">
        <v>7</v>
      </c>
      <c r="D106" s="2">
        <v>3</v>
      </c>
      <c r="E106" s="2" t="s">
        <v>2</v>
      </c>
      <c r="F106" s="16" t="s">
        <v>308</v>
      </c>
      <c r="G106" s="9" t="s">
        <v>49</v>
      </c>
      <c r="H106" s="22" t="e">
        <f t="shared" si="2"/>
        <v>#VALUE!</v>
      </c>
      <c r="I106" s="4" t="s">
        <v>7</v>
      </c>
    </row>
    <row r="107" spans="1:9" ht="24.75" x14ac:dyDescent="0.25">
      <c r="A107" s="2">
        <v>105</v>
      </c>
      <c r="B107" s="13" t="s">
        <v>132</v>
      </c>
      <c r="C107" s="4" t="s">
        <v>7</v>
      </c>
      <c r="D107" s="2">
        <v>3</v>
      </c>
      <c r="E107" s="2" t="s">
        <v>2</v>
      </c>
      <c r="F107" s="16" t="s">
        <v>309</v>
      </c>
      <c r="G107" s="9" t="s">
        <v>49</v>
      </c>
      <c r="H107" s="22" t="e">
        <f t="shared" si="2"/>
        <v>#VALUE!</v>
      </c>
      <c r="I107" s="4" t="s">
        <v>7</v>
      </c>
    </row>
    <row r="108" spans="1:9" ht="24.75" x14ac:dyDescent="0.25">
      <c r="A108" s="2">
        <v>106</v>
      </c>
      <c r="B108" s="13" t="s">
        <v>133</v>
      </c>
      <c r="C108" s="4" t="s">
        <v>7</v>
      </c>
      <c r="D108" s="2">
        <v>3</v>
      </c>
      <c r="E108" s="2" t="s">
        <v>2</v>
      </c>
      <c r="F108" s="16">
        <v>92065002560</v>
      </c>
      <c r="G108" s="9" t="s">
        <v>49</v>
      </c>
      <c r="H108" s="22" t="e">
        <f t="shared" si="2"/>
        <v>#VALUE!</v>
      </c>
      <c r="I108" s="4" t="s">
        <v>7</v>
      </c>
    </row>
    <row r="109" spans="1:9" ht="24.75" x14ac:dyDescent="0.25">
      <c r="A109" s="2">
        <v>107</v>
      </c>
      <c r="B109" s="13" t="s">
        <v>134</v>
      </c>
      <c r="C109" s="4" t="s">
        <v>7</v>
      </c>
      <c r="D109" s="2">
        <v>5</v>
      </c>
      <c r="E109" s="2" t="s">
        <v>2</v>
      </c>
      <c r="F109" s="16" t="s">
        <v>310</v>
      </c>
      <c r="G109" s="9" t="s">
        <v>49</v>
      </c>
      <c r="H109" s="22" t="e">
        <f t="shared" si="2"/>
        <v>#VALUE!</v>
      </c>
      <c r="I109" s="4" t="s">
        <v>7</v>
      </c>
    </row>
    <row r="110" spans="1:9" ht="24.75" x14ac:dyDescent="0.25">
      <c r="A110" s="2">
        <v>108</v>
      </c>
      <c r="B110" s="13" t="s">
        <v>135</v>
      </c>
      <c r="C110" s="4" t="s">
        <v>7</v>
      </c>
      <c r="D110" s="2">
        <v>2</v>
      </c>
      <c r="E110" s="2" t="s">
        <v>2</v>
      </c>
      <c r="F110" s="16">
        <v>92065004630</v>
      </c>
      <c r="G110" s="9" t="s">
        <v>49</v>
      </c>
      <c r="H110" s="22" t="e">
        <f t="shared" si="2"/>
        <v>#VALUE!</v>
      </c>
      <c r="I110" s="4" t="s">
        <v>7</v>
      </c>
    </row>
    <row r="111" spans="1:9" ht="24.75" x14ac:dyDescent="0.25">
      <c r="A111" s="2">
        <v>109</v>
      </c>
      <c r="B111" s="13" t="s">
        <v>136</v>
      </c>
      <c r="C111" s="4" t="s">
        <v>7</v>
      </c>
      <c r="D111" s="2">
        <v>2</v>
      </c>
      <c r="E111" s="2" t="s">
        <v>2</v>
      </c>
      <c r="F111" s="16">
        <v>92065004631</v>
      </c>
      <c r="G111" s="9" t="s">
        <v>49</v>
      </c>
      <c r="H111" s="22" t="e">
        <f t="shared" si="2"/>
        <v>#VALUE!</v>
      </c>
      <c r="I111" s="4" t="s">
        <v>7</v>
      </c>
    </row>
    <row r="112" spans="1:9" ht="24.75" x14ac:dyDescent="0.25">
      <c r="A112" s="2">
        <v>110</v>
      </c>
      <c r="B112" s="13" t="s">
        <v>137</v>
      </c>
      <c r="C112" s="4" t="s">
        <v>7</v>
      </c>
      <c r="D112" s="2">
        <v>2</v>
      </c>
      <c r="E112" s="2" t="s">
        <v>2</v>
      </c>
      <c r="F112" s="16" t="s">
        <v>311</v>
      </c>
      <c r="G112" s="9" t="s">
        <v>49</v>
      </c>
      <c r="H112" s="22" t="e">
        <f t="shared" si="2"/>
        <v>#VALUE!</v>
      </c>
      <c r="I112" s="4" t="s">
        <v>7</v>
      </c>
    </row>
    <row r="113" spans="1:9" ht="24.75" x14ac:dyDescent="0.25">
      <c r="A113" s="2">
        <v>111</v>
      </c>
      <c r="B113" s="13" t="s">
        <v>138</v>
      </c>
      <c r="C113" s="4" t="s">
        <v>7</v>
      </c>
      <c r="D113" s="2">
        <v>5</v>
      </c>
      <c r="E113" s="2" t="s">
        <v>2</v>
      </c>
      <c r="F113" s="16" t="s">
        <v>312</v>
      </c>
      <c r="G113" s="9" t="s">
        <v>49</v>
      </c>
      <c r="H113" s="22" t="e">
        <f t="shared" si="2"/>
        <v>#VALUE!</v>
      </c>
      <c r="I113" s="4" t="s">
        <v>7</v>
      </c>
    </row>
    <row r="114" spans="1:9" ht="24.75" x14ac:dyDescent="0.25">
      <c r="A114" s="2">
        <v>112</v>
      </c>
      <c r="B114" s="13" t="s">
        <v>139</v>
      </c>
      <c r="C114" s="4" t="s">
        <v>7</v>
      </c>
      <c r="D114" s="2">
        <v>5</v>
      </c>
      <c r="E114" s="2" t="s">
        <v>2</v>
      </c>
      <c r="F114" s="16" t="s">
        <v>313</v>
      </c>
      <c r="G114" s="9" t="s">
        <v>49</v>
      </c>
      <c r="H114" s="22" t="e">
        <f t="shared" si="2"/>
        <v>#VALUE!</v>
      </c>
      <c r="I114" s="4" t="s">
        <v>7</v>
      </c>
    </row>
    <row r="115" spans="1:9" ht="24.75" x14ac:dyDescent="0.25">
      <c r="A115" s="2">
        <v>113</v>
      </c>
      <c r="B115" s="13" t="s">
        <v>140</v>
      </c>
      <c r="C115" s="4" t="s">
        <v>7</v>
      </c>
      <c r="D115" s="2">
        <v>5</v>
      </c>
      <c r="E115" s="2" t="s">
        <v>2</v>
      </c>
      <c r="F115" s="16" t="s">
        <v>314</v>
      </c>
      <c r="G115" s="9" t="s">
        <v>49</v>
      </c>
      <c r="H115" s="22" t="e">
        <f t="shared" si="2"/>
        <v>#VALUE!</v>
      </c>
      <c r="I115" s="4" t="s">
        <v>7</v>
      </c>
    </row>
    <row r="116" spans="1:9" ht="24.75" x14ac:dyDescent="0.25">
      <c r="A116" s="2">
        <v>114</v>
      </c>
      <c r="B116" s="13" t="s">
        <v>141</v>
      </c>
      <c r="C116" s="4" t="s">
        <v>7</v>
      </c>
      <c r="D116" s="2">
        <v>20</v>
      </c>
      <c r="E116" s="2" t="s">
        <v>2</v>
      </c>
      <c r="F116" s="16">
        <v>92065004023</v>
      </c>
      <c r="G116" s="9" t="s">
        <v>49</v>
      </c>
      <c r="H116" s="22" t="e">
        <f t="shared" si="2"/>
        <v>#VALUE!</v>
      </c>
      <c r="I116" s="4" t="s">
        <v>7</v>
      </c>
    </row>
    <row r="117" spans="1:9" ht="24.75" x14ac:dyDescent="0.25">
      <c r="A117" s="2">
        <v>115</v>
      </c>
      <c r="B117" s="2" t="s">
        <v>142</v>
      </c>
      <c r="C117" s="4" t="s">
        <v>7</v>
      </c>
      <c r="D117" s="2">
        <v>200</v>
      </c>
      <c r="E117" s="2" t="s">
        <v>398</v>
      </c>
      <c r="F117" s="16">
        <v>920433311560942</v>
      </c>
      <c r="G117" s="9" t="s">
        <v>49</v>
      </c>
      <c r="H117" s="22" t="e">
        <f t="shared" si="2"/>
        <v>#VALUE!</v>
      </c>
      <c r="I117" s="4" t="s">
        <v>7</v>
      </c>
    </row>
    <row r="118" spans="1:9" ht="24.75" x14ac:dyDescent="0.25">
      <c r="A118" s="2">
        <v>116</v>
      </c>
      <c r="B118" s="2" t="s">
        <v>143</v>
      </c>
      <c r="C118" s="4" t="s">
        <v>7</v>
      </c>
      <c r="D118" s="2">
        <f>10+20</f>
        <v>30</v>
      </c>
      <c r="E118" s="2" t="s">
        <v>2</v>
      </c>
      <c r="F118" s="16" t="s">
        <v>315</v>
      </c>
      <c r="G118" s="9" t="s">
        <v>49</v>
      </c>
      <c r="H118" s="22" t="e">
        <f t="shared" si="2"/>
        <v>#VALUE!</v>
      </c>
      <c r="I118" s="4" t="s">
        <v>7</v>
      </c>
    </row>
    <row r="119" spans="1:9" ht="24.75" x14ac:dyDescent="0.25">
      <c r="A119" s="2">
        <v>117</v>
      </c>
      <c r="B119" s="2" t="s">
        <v>144</v>
      </c>
      <c r="C119" s="4" t="s">
        <v>7</v>
      </c>
      <c r="D119" s="2">
        <v>20</v>
      </c>
      <c r="E119" s="2" t="s">
        <v>2</v>
      </c>
      <c r="F119" s="16" t="s">
        <v>316</v>
      </c>
      <c r="G119" s="9" t="s">
        <v>49</v>
      </c>
      <c r="H119" s="22" t="e">
        <f t="shared" si="2"/>
        <v>#VALUE!</v>
      </c>
      <c r="I119" s="4" t="s">
        <v>7</v>
      </c>
    </row>
    <row r="120" spans="1:9" ht="24.75" x14ac:dyDescent="0.25">
      <c r="A120" s="2">
        <v>118</v>
      </c>
      <c r="B120" s="2" t="s">
        <v>145</v>
      </c>
      <c r="C120" s="4" t="s">
        <v>7</v>
      </c>
      <c r="D120" s="2">
        <f>5+20</f>
        <v>25</v>
      </c>
      <c r="E120" s="2" t="s">
        <v>2</v>
      </c>
      <c r="F120" s="16" t="s">
        <v>317</v>
      </c>
      <c r="G120" s="9" t="s">
        <v>49</v>
      </c>
      <c r="H120" s="22" t="e">
        <f t="shared" si="2"/>
        <v>#VALUE!</v>
      </c>
      <c r="I120" s="4" t="s">
        <v>7</v>
      </c>
    </row>
    <row r="121" spans="1:9" ht="24.75" x14ac:dyDescent="0.25">
      <c r="A121" s="2">
        <v>119</v>
      </c>
      <c r="B121" s="2" t="s">
        <v>146</v>
      </c>
      <c r="C121" s="4" t="s">
        <v>7</v>
      </c>
      <c r="D121" s="2">
        <v>20</v>
      </c>
      <c r="E121" s="2" t="s">
        <v>2</v>
      </c>
      <c r="F121" s="16" t="s">
        <v>318</v>
      </c>
      <c r="G121" s="9" t="s">
        <v>49</v>
      </c>
      <c r="H121" s="22" t="e">
        <f t="shared" si="2"/>
        <v>#VALUE!</v>
      </c>
      <c r="I121" s="4" t="s">
        <v>7</v>
      </c>
    </row>
    <row r="122" spans="1:9" ht="24.75" x14ac:dyDescent="0.25">
      <c r="A122" s="2">
        <v>120</v>
      </c>
      <c r="B122" s="2" t="s">
        <v>147</v>
      </c>
      <c r="C122" s="4" t="s">
        <v>7</v>
      </c>
      <c r="D122" s="2">
        <f>10+20</f>
        <v>30</v>
      </c>
      <c r="E122" s="2" t="s">
        <v>2</v>
      </c>
      <c r="F122" s="16" t="s">
        <v>319</v>
      </c>
      <c r="G122" s="9" t="s">
        <v>49</v>
      </c>
      <c r="H122" s="22" t="e">
        <f t="shared" si="2"/>
        <v>#VALUE!</v>
      </c>
      <c r="I122" s="4" t="s">
        <v>7</v>
      </c>
    </row>
    <row r="123" spans="1:9" ht="24.75" x14ac:dyDescent="0.25">
      <c r="A123" s="2">
        <v>121</v>
      </c>
      <c r="B123" s="2" t="s">
        <v>148</v>
      </c>
      <c r="C123" s="4" t="s">
        <v>7</v>
      </c>
      <c r="D123" s="2">
        <v>40</v>
      </c>
      <c r="E123" s="2" t="s">
        <v>2</v>
      </c>
      <c r="F123" s="16" t="s">
        <v>320</v>
      </c>
      <c r="G123" s="9" t="s">
        <v>49</v>
      </c>
      <c r="H123" s="22" t="e">
        <f t="shared" si="2"/>
        <v>#VALUE!</v>
      </c>
      <c r="I123" s="4" t="s">
        <v>7</v>
      </c>
    </row>
    <row r="124" spans="1:9" ht="24.75" x14ac:dyDescent="0.25">
      <c r="A124" s="2">
        <v>122</v>
      </c>
      <c r="B124" s="2" t="s">
        <v>149</v>
      </c>
      <c r="C124" s="4" t="s">
        <v>7</v>
      </c>
      <c r="D124" s="2">
        <v>15</v>
      </c>
      <c r="E124" s="2" t="s">
        <v>2</v>
      </c>
      <c r="F124" s="16" t="s">
        <v>321</v>
      </c>
      <c r="G124" s="9" t="s">
        <v>49</v>
      </c>
      <c r="H124" s="22" t="e">
        <f t="shared" si="2"/>
        <v>#VALUE!</v>
      </c>
      <c r="I124" s="4" t="s">
        <v>7</v>
      </c>
    </row>
    <row r="125" spans="1:9" ht="24.75" x14ac:dyDescent="0.25">
      <c r="A125" s="2">
        <v>123</v>
      </c>
      <c r="B125" s="2" t="s">
        <v>150</v>
      </c>
      <c r="C125" s="4" t="s">
        <v>7</v>
      </c>
      <c r="D125" s="2">
        <v>5</v>
      </c>
      <c r="E125" s="2" t="s">
        <v>2</v>
      </c>
      <c r="F125" s="16" t="s">
        <v>322</v>
      </c>
      <c r="G125" s="9" t="s">
        <v>49</v>
      </c>
      <c r="H125" s="22" t="e">
        <f t="shared" si="2"/>
        <v>#VALUE!</v>
      </c>
      <c r="I125" s="4" t="s">
        <v>7</v>
      </c>
    </row>
    <row r="126" spans="1:9" ht="24.75" x14ac:dyDescent="0.25">
      <c r="A126" s="2">
        <v>124</v>
      </c>
      <c r="B126" s="2" t="s">
        <v>151</v>
      </c>
      <c r="C126" s="4" t="s">
        <v>7</v>
      </c>
      <c r="D126" s="2">
        <v>5</v>
      </c>
      <c r="E126" s="2" t="s">
        <v>2</v>
      </c>
      <c r="F126" s="16" t="s">
        <v>323</v>
      </c>
      <c r="G126" s="9" t="s">
        <v>49</v>
      </c>
      <c r="H126" s="22" t="e">
        <f t="shared" si="2"/>
        <v>#VALUE!</v>
      </c>
      <c r="I126" s="4" t="s">
        <v>7</v>
      </c>
    </row>
    <row r="127" spans="1:9" ht="24.75" x14ac:dyDescent="0.25">
      <c r="A127" s="2">
        <v>125</v>
      </c>
      <c r="B127" s="2" t="s">
        <v>152</v>
      </c>
      <c r="C127" s="4" t="s">
        <v>7</v>
      </c>
      <c r="D127" s="2">
        <v>5</v>
      </c>
      <c r="E127" s="2" t="s">
        <v>2</v>
      </c>
      <c r="F127" s="16" t="s">
        <v>324</v>
      </c>
      <c r="G127" s="9" t="s">
        <v>49</v>
      </c>
      <c r="H127" s="22" t="e">
        <f t="shared" si="2"/>
        <v>#VALUE!</v>
      </c>
      <c r="I127" s="4" t="s">
        <v>7</v>
      </c>
    </row>
    <row r="128" spans="1:9" ht="24.75" x14ac:dyDescent="0.25">
      <c r="A128" s="2">
        <v>126</v>
      </c>
      <c r="B128" s="2" t="s">
        <v>153</v>
      </c>
      <c r="C128" s="4" t="s">
        <v>7</v>
      </c>
      <c r="D128" s="2">
        <v>5</v>
      </c>
      <c r="E128" s="2" t="s">
        <v>2</v>
      </c>
      <c r="F128" s="16" t="s">
        <v>325</v>
      </c>
      <c r="G128" s="9" t="s">
        <v>49</v>
      </c>
      <c r="H128" s="22" t="e">
        <f t="shared" si="2"/>
        <v>#VALUE!</v>
      </c>
      <c r="I128" s="4" t="s">
        <v>7</v>
      </c>
    </row>
    <row r="129" spans="1:9" ht="24.75" x14ac:dyDescent="0.25">
      <c r="A129" s="2">
        <v>127</v>
      </c>
      <c r="B129" s="2" t="s">
        <v>151</v>
      </c>
      <c r="C129" s="4" t="s">
        <v>7</v>
      </c>
      <c r="D129" s="2">
        <v>5</v>
      </c>
      <c r="E129" s="2" t="s">
        <v>2</v>
      </c>
      <c r="F129" s="16" t="s">
        <v>326</v>
      </c>
      <c r="G129" s="9" t="s">
        <v>49</v>
      </c>
      <c r="H129" s="22" t="e">
        <f t="shared" si="2"/>
        <v>#VALUE!</v>
      </c>
      <c r="I129" s="4" t="s">
        <v>7</v>
      </c>
    </row>
    <row r="130" spans="1:9" ht="24.75" x14ac:dyDescent="0.25">
      <c r="A130" s="2">
        <v>128</v>
      </c>
      <c r="B130" s="2" t="s">
        <v>154</v>
      </c>
      <c r="C130" s="4" t="s">
        <v>7</v>
      </c>
      <c r="D130" s="2">
        <v>10</v>
      </c>
      <c r="E130" s="2" t="s">
        <v>2</v>
      </c>
      <c r="F130" s="16" t="s">
        <v>327</v>
      </c>
      <c r="G130" s="9" t="s">
        <v>49</v>
      </c>
      <c r="H130" s="22" t="e">
        <f t="shared" si="2"/>
        <v>#VALUE!</v>
      </c>
      <c r="I130" s="4" t="s">
        <v>7</v>
      </c>
    </row>
    <row r="131" spans="1:9" ht="24.75" x14ac:dyDescent="0.25">
      <c r="A131" s="2">
        <v>129</v>
      </c>
      <c r="B131" s="2" t="s">
        <v>155</v>
      </c>
      <c r="C131" s="4" t="s">
        <v>7</v>
      </c>
      <c r="D131" s="2">
        <v>3</v>
      </c>
      <c r="E131" s="2" t="s">
        <v>2</v>
      </c>
      <c r="F131" s="16" t="s">
        <v>328</v>
      </c>
      <c r="G131" s="9" t="s">
        <v>49</v>
      </c>
      <c r="H131" s="22" t="e">
        <f t="shared" si="2"/>
        <v>#VALUE!</v>
      </c>
      <c r="I131" s="4" t="s">
        <v>7</v>
      </c>
    </row>
    <row r="132" spans="1:9" ht="24.75" x14ac:dyDescent="0.25">
      <c r="A132" s="2">
        <v>130</v>
      </c>
      <c r="B132" s="2" t="s">
        <v>156</v>
      </c>
      <c r="C132" s="4" t="s">
        <v>7</v>
      </c>
      <c r="D132" s="2">
        <v>100</v>
      </c>
      <c r="E132" s="2" t="s">
        <v>2</v>
      </c>
      <c r="F132" s="16" t="s">
        <v>329</v>
      </c>
      <c r="G132" s="9" t="s">
        <v>49</v>
      </c>
      <c r="H132" s="22" t="e">
        <f t="shared" si="2"/>
        <v>#VALUE!</v>
      </c>
      <c r="I132" s="4" t="s">
        <v>7</v>
      </c>
    </row>
    <row r="133" spans="1:9" ht="24.75" x14ac:dyDescent="0.25">
      <c r="A133" s="2">
        <v>131</v>
      </c>
      <c r="B133" s="2" t="s">
        <v>157</v>
      </c>
      <c r="C133" s="4" t="s">
        <v>7</v>
      </c>
      <c r="D133" s="2">
        <v>6</v>
      </c>
      <c r="E133" s="2" t="s">
        <v>2</v>
      </c>
      <c r="F133" s="16" t="s">
        <v>330</v>
      </c>
      <c r="G133" s="9" t="s">
        <v>49</v>
      </c>
      <c r="H133" s="22" t="e">
        <f t="shared" si="2"/>
        <v>#VALUE!</v>
      </c>
      <c r="I133" s="4" t="s">
        <v>7</v>
      </c>
    </row>
    <row r="134" spans="1:9" ht="24.75" x14ac:dyDescent="0.25">
      <c r="A134" s="2">
        <v>132</v>
      </c>
      <c r="B134" s="2" t="s">
        <v>158</v>
      </c>
      <c r="C134" s="4" t="s">
        <v>7</v>
      </c>
      <c r="D134" s="2">
        <v>10</v>
      </c>
      <c r="E134" s="2" t="s">
        <v>2</v>
      </c>
      <c r="F134" s="16" t="s">
        <v>331</v>
      </c>
      <c r="G134" s="9" t="s">
        <v>49</v>
      </c>
      <c r="H134" s="22" t="e">
        <f t="shared" si="2"/>
        <v>#VALUE!</v>
      </c>
      <c r="I134" s="4" t="s">
        <v>7</v>
      </c>
    </row>
    <row r="135" spans="1:9" ht="24.75" x14ac:dyDescent="0.25">
      <c r="A135" s="2">
        <v>133</v>
      </c>
      <c r="B135" s="2" t="s">
        <v>159</v>
      </c>
      <c r="C135" s="4" t="s">
        <v>7</v>
      </c>
      <c r="D135" s="2">
        <v>20</v>
      </c>
      <c r="E135" s="2" t="s">
        <v>2</v>
      </c>
      <c r="F135" s="16" t="s">
        <v>332</v>
      </c>
      <c r="G135" s="9" t="s">
        <v>49</v>
      </c>
      <c r="H135" s="22" t="e">
        <f t="shared" si="2"/>
        <v>#VALUE!</v>
      </c>
      <c r="I135" s="4" t="s">
        <v>7</v>
      </c>
    </row>
    <row r="136" spans="1:9" ht="24.75" x14ac:dyDescent="0.25">
      <c r="A136" s="2">
        <v>134</v>
      </c>
      <c r="B136" s="2" t="s">
        <v>160</v>
      </c>
      <c r="C136" s="4" t="s">
        <v>7</v>
      </c>
      <c r="D136" s="2">
        <v>11</v>
      </c>
      <c r="E136" s="2" t="s">
        <v>2</v>
      </c>
      <c r="F136" s="16" t="s">
        <v>333</v>
      </c>
      <c r="G136" s="9" t="s">
        <v>49</v>
      </c>
      <c r="H136" s="22" t="e">
        <f t="shared" si="2"/>
        <v>#VALUE!</v>
      </c>
      <c r="I136" s="4" t="s">
        <v>7</v>
      </c>
    </row>
    <row r="137" spans="1:9" ht="24.75" x14ac:dyDescent="0.25">
      <c r="A137" s="2">
        <v>135</v>
      </c>
      <c r="B137" s="2" t="s">
        <v>161</v>
      </c>
      <c r="C137" s="4" t="s">
        <v>7</v>
      </c>
      <c r="D137" s="2">
        <v>10</v>
      </c>
      <c r="E137" s="2" t="s">
        <v>2</v>
      </c>
      <c r="F137" s="16" t="s">
        <v>334</v>
      </c>
      <c r="G137" s="9" t="s">
        <v>49</v>
      </c>
      <c r="H137" s="22" t="e">
        <f t="shared" si="2"/>
        <v>#VALUE!</v>
      </c>
      <c r="I137" s="4" t="s">
        <v>7</v>
      </c>
    </row>
    <row r="138" spans="1:9" ht="24.75" x14ac:dyDescent="0.25">
      <c r="A138" s="2">
        <v>136</v>
      </c>
      <c r="B138" s="2" t="s">
        <v>162</v>
      </c>
      <c r="C138" s="4" t="s">
        <v>7</v>
      </c>
      <c r="D138" s="2">
        <v>100</v>
      </c>
      <c r="E138" s="2" t="s">
        <v>2</v>
      </c>
      <c r="F138" s="16" t="s">
        <v>335</v>
      </c>
      <c r="G138" s="9" t="s">
        <v>49</v>
      </c>
      <c r="H138" s="22" t="e">
        <f t="shared" si="2"/>
        <v>#VALUE!</v>
      </c>
      <c r="I138" s="4" t="s">
        <v>7</v>
      </c>
    </row>
    <row r="139" spans="1:9" ht="24.75" x14ac:dyDescent="0.25">
      <c r="A139" s="2">
        <v>137</v>
      </c>
      <c r="B139" s="2" t="s">
        <v>163</v>
      </c>
      <c r="C139" s="4" t="s">
        <v>7</v>
      </c>
      <c r="D139" s="2">
        <v>50</v>
      </c>
      <c r="E139" s="2" t="s">
        <v>398</v>
      </c>
      <c r="F139" s="16" t="s">
        <v>336</v>
      </c>
      <c r="G139" s="9" t="s">
        <v>49</v>
      </c>
      <c r="H139" s="22" t="e">
        <f t="shared" si="2"/>
        <v>#VALUE!</v>
      </c>
      <c r="I139" s="4" t="s">
        <v>7</v>
      </c>
    </row>
    <row r="140" spans="1:9" ht="24.75" x14ac:dyDescent="0.25">
      <c r="A140" s="2">
        <v>138</v>
      </c>
      <c r="B140" s="2" t="s">
        <v>164</v>
      </c>
      <c r="C140" s="4" t="s">
        <v>7</v>
      </c>
      <c r="D140" s="2">
        <v>50</v>
      </c>
      <c r="E140" s="2" t="s">
        <v>2</v>
      </c>
      <c r="F140" s="16" t="s">
        <v>337</v>
      </c>
      <c r="G140" s="9" t="s">
        <v>49</v>
      </c>
      <c r="H140" s="22" t="e">
        <f t="shared" si="2"/>
        <v>#VALUE!</v>
      </c>
      <c r="I140" s="4" t="s">
        <v>7</v>
      </c>
    </row>
    <row r="141" spans="1:9" ht="24.75" x14ac:dyDescent="0.25">
      <c r="A141" s="2">
        <v>139</v>
      </c>
      <c r="B141" s="2" t="s">
        <v>165</v>
      </c>
      <c r="C141" s="4" t="s">
        <v>7</v>
      </c>
      <c r="D141" s="2">
        <v>10</v>
      </c>
      <c r="E141" s="2" t="s">
        <v>2</v>
      </c>
      <c r="F141" s="16" t="s">
        <v>338</v>
      </c>
      <c r="G141" s="9" t="s">
        <v>49</v>
      </c>
      <c r="H141" s="22" t="e">
        <f t="shared" si="2"/>
        <v>#VALUE!</v>
      </c>
      <c r="I141" s="4" t="s">
        <v>7</v>
      </c>
    </row>
    <row r="142" spans="1:9" ht="24.75" x14ac:dyDescent="0.25">
      <c r="A142" s="2">
        <v>140</v>
      </c>
      <c r="B142" s="2" t="s">
        <v>166</v>
      </c>
      <c r="C142" s="4" t="s">
        <v>7</v>
      </c>
      <c r="D142" s="2">
        <v>10</v>
      </c>
      <c r="E142" s="2" t="s">
        <v>2</v>
      </c>
      <c r="F142" s="16" t="s">
        <v>339</v>
      </c>
      <c r="G142" s="9" t="s">
        <v>49</v>
      </c>
      <c r="H142" s="22" t="e">
        <f t="shared" si="2"/>
        <v>#VALUE!</v>
      </c>
      <c r="I142" s="4" t="s">
        <v>7</v>
      </c>
    </row>
    <row r="143" spans="1:9" ht="24.75" x14ac:dyDescent="0.25">
      <c r="A143" s="2">
        <v>141</v>
      </c>
      <c r="B143" s="14" t="s">
        <v>167</v>
      </c>
      <c r="C143" s="4" t="s">
        <v>7</v>
      </c>
      <c r="D143" s="2">
        <v>50</v>
      </c>
      <c r="E143" s="2" t="s">
        <v>398</v>
      </c>
      <c r="F143" s="16" t="s">
        <v>340</v>
      </c>
      <c r="G143" s="9" t="s">
        <v>49</v>
      </c>
      <c r="H143" s="22" t="e">
        <f t="shared" si="0"/>
        <v>#VALUE!</v>
      </c>
      <c r="I143" s="4" t="s">
        <v>7</v>
      </c>
    </row>
    <row r="144" spans="1:9" ht="24.75" x14ac:dyDescent="0.25">
      <c r="A144" s="2">
        <v>142</v>
      </c>
      <c r="B144" s="14" t="s">
        <v>168</v>
      </c>
      <c r="C144" s="4" t="s">
        <v>7</v>
      </c>
      <c r="D144" s="2">
        <v>10</v>
      </c>
      <c r="E144" s="2" t="s">
        <v>2</v>
      </c>
      <c r="F144" s="16" t="s">
        <v>341</v>
      </c>
      <c r="G144" s="9" t="s">
        <v>49</v>
      </c>
      <c r="H144" s="22" t="e">
        <f t="shared" si="0"/>
        <v>#VALUE!</v>
      </c>
      <c r="I144" s="4" t="s">
        <v>7</v>
      </c>
    </row>
    <row r="145" spans="1:9" ht="24.75" x14ac:dyDescent="0.25">
      <c r="A145" s="2">
        <v>143</v>
      </c>
      <c r="B145" s="14" t="s">
        <v>48</v>
      </c>
      <c r="C145" s="4" t="s">
        <v>7</v>
      </c>
      <c r="D145" s="2">
        <v>2</v>
      </c>
      <c r="E145" s="2" t="s">
        <v>2</v>
      </c>
      <c r="F145" s="16" t="s">
        <v>342</v>
      </c>
      <c r="G145" s="9" t="s">
        <v>49</v>
      </c>
      <c r="H145" s="22" t="e">
        <f t="shared" si="0"/>
        <v>#VALUE!</v>
      </c>
      <c r="I145" s="4" t="s">
        <v>7</v>
      </c>
    </row>
    <row r="146" spans="1:9" ht="24.75" x14ac:dyDescent="0.25">
      <c r="A146" s="2">
        <v>144</v>
      </c>
      <c r="B146" s="14" t="s">
        <v>169</v>
      </c>
      <c r="C146" s="4" t="s">
        <v>7</v>
      </c>
      <c r="D146" s="2">
        <v>1</v>
      </c>
      <c r="E146" s="2" t="s">
        <v>2</v>
      </c>
      <c r="F146" s="16" t="s">
        <v>343</v>
      </c>
      <c r="G146" s="9" t="s">
        <v>49</v>
      </c>
      <c r="H146" s="22" t="e">
        <f t="shared" si="0"/>
        <v>#VALUE!</v>
      </c>
      <c r="I146" s="4" t="s">
        <v>7</v>
      </c>
    </row>
    <row r="147" spans="1:9" ht="24.75" x14ac:dyDescent="0.25">
      <c r="A147" s="2">
        <v>145</v>
      </c>
      <c r="B147" s="13" t="s">
        <v>170</v>
      </c>
      <c r="C147" s="4" t="s">
        <v>7</v>
      </c>
      <c r="D147" s="2">
        <f>1+3</f>
        <v>4</v>
      </c>
      <c r="E147" s="2" t="s">
        <v>2</v>
      </c>
      <c r="F147" s="16" t="s">
        <v>344</v>
      </c>
      <c r="G147" s="9" t="s">
        <v>49</v>
      </c>
      <c r="H147" s="22" t="e">
        <f t="shared" si="0"/>
        <v>#VALUE!</v>
      </c>
      <c r="I147" s="4" t="s">
        <v>7</v>
      </c>
    </row>
    <row r="148" spans="1:9" ht="24.75" x14ac:dyDescent="0.25">
      <c r="A148" s="2">
        <v>146</v>
      </c>
      <c r="B148" s="13" t="s">
        <v>171</v>
      </c>
      <c r="C148" s="4" t="s">
        <v>7</v>
      </c>
      <c r="D148" s="2">
        <v>2</v>
      </c>
      <c r="E148" s="2" t="s">
        <v>2</v>
      </c>
      <c r="F148" s="16" t="s">
        <v>345</v>
      </c>
      <c r="G148" s="9" t="s">
        <v>49</v>
      </c>
      <c r="H148" s="22" t="e">
        <f t="shared" si="0"/>
        <v>#VALUE!</v>
      </c>
      <c r="I148" s="4" t="s">
        <v>7</v>
      </c>
    </row>
    <row r="149" spans="1:9" ht="24.75" x14ac:dyDescent="0.25">
      <c r="A149" s="2">
        <v>147</v>
      </c>
      <c r="B149" s="2" t="s">
        <v>172</v>
      </c>
      <c r="C149" s="4" t="s">
        <v>7</v>
      </c>
      <c r="D149" s="2">
        <v>5</v>
      </c>
      <c r="E149" s="2" t="s">
        <v>2</v>
      </c>
      <c r="F149" s="16" t="s">
        <v>346</v>
      </c>
      <c r="G149" s="9" t="s">
        <v>49</v>
      </c>
      <c r="H149" s="22" t="e">
        <f t="shared" si="0"/>
        <v>#VALUE!</v>
      </c>
      <c r="I149" s="4" t="s">
        <v>7</v>
      </c>
    </row>
    <row r="150" spans="1:9" ht="24.75" x14ac:dyDescent="0.25">
      <c r="A150" s="2">
        <v>148</v>
      </c>
      <c r="B150" s="2" t="s">
        <v>173</v>
      </c>
      <c r="C150" s="4" t="s">
        <v>7</v>
      </c>
      <c r="D150" s="2">
        <v>50</v>
      </c>
      <c r="E150" s="2" t="s">
        <v>2</v>
      </c>
      <c r="F150" s="16" t="s">
        <v>347</v>
      </c>
      <c r="G150" s="9" t="s">
        <v>49</v>
      </c>
      <c r="H150" s="22" t="e">
        <f t="shared" si="0"/>
        <v>#VALUE!</v>
      </c>
      <c r="I150" s="4" t="s">
        <v>7</v>
      </c>
    </row>
    <row r="151" spans="1:9" ht="24.75" x14ac:dyDescent="0.25">
      <c r="A151" s="2">
        <v>149</v>
      </c>
      <c r="B151" s="2" t="s">
        <v>174</v>
      </c>
      <c r="C151" s="4" t="s">
        <v>7</v>
      </c>
      <c r="D151" s="2">
        <v>50</v>
      </c>
      <c r="E151" s="2" t="s">
        <v>2</v>
      </c>
      <c r="F151" s="16" t="s">
        <v>348</v>
      </c>
      <c r="G151" s="9" t="s">
        <v>49</v>
      </c>
      <c r="H151" s="22" t="e">
        <f t="shared" si="0"/>
        <v>#VALUE!</v>
      </c>
      <c r="I151" s="4" t="s">
        <v>7</v>
      </c>
    </row>
    <row r="152" spans="1:9" ht="24.75" x14ac:dyDescent="0.25">
      <c r="A152" s="2">
        <v>150</v>
      </c>
      <c r="B152" s="2" t="s">
        <v>175</v>
      </c>
      <c r="C152" s="4" t="s">
        <v>7</v>
      </c>
      <c r="D152" s="2">
        <v>2</v>
      </c>
      <c r="E152" s="2" t="s">
        <v>2</v>
      </c>
      <c r="F152" s="16">
        <v>300190</v>
      </c>
      <c r="G152" s="9" t="s">
        <v>49</v>
      </c>
      <c r="H152" s="22" t="e">
        <f t="shared" si="0"/>
        <v>#VALUE!</v>
      </c>
      <c r="I152" s="4" t="s">
        <v>7</v>
      </c>
    </row>
    <row r="153" spans="1:9" ht="24.75" x14ac:dyDescent="0.25">
      <c r="A153" s="2">
        <v>151</v>
      </c>
      <c r="B153" s="2" t="s">
        <v>64</v>
      </c>
      <c r="C153" s="4" t="s">
        <v>7</v>
      </c>
      <c r="D153" s="2">
        <v>50</v>
      </c>
      <c r="E153" s="2" t="s">
        <v>2</v>
      </c>
      <c r="F153" s="19" t="s">
        <v>232</v>
      </c>
      <c r="G153" s="9" t="s">
        <v>49</v>
      </c>
      <c r="H153" s="22" t="e">
        <f t="shared" si="0"/>
        <v>#VALUE!</v>
      </c>
      <c r="I153" s="4" t="s">
        <v>7</v>
      </c>
    </row>
    <row r="154" spans="1:9" ht="24.75" x14ac:dyDescent="0.25">
      <c r="A154" s="2">
        <v>152</v>
      </c>
      <c r="B154" s="2" t="s">
        <v>176</v>
      </c>
      <c r="C154" s="4" t="s">
        <v>7</v>
      </c>
      <c r="D154" s="2">
        <f>100+50</f>
        <v>150</v>
      </c>
      <c r="E154" s="2" t="s">
        <v>2</v>
      </c>
      <c r="F154" s="19" t="s">
        <v>349</v>
      </c>
      <c r="G154" s="9" t="s">
        <v>49</v>
      </c>
      <c r="H154" s="22" t="e">
        <f t="shared" si="0"/>
        <v>#VALUE!</v>
      </c>
      <c r="I154" s="4" t="s">
        <v>7</v>
      </c>
    </row>
    <row r="155" spans="1:9" ht="24.75" x14ac:dyDescent="0.25">
      <c r="A155" s="2">
        <v>153</v>
      </c>
      <c r="B155" s="2" t="s">
        <v>20</v>
      </c>
      <c r="C155" s="4" t="s">
        <v>7</v>
      </c>
      <c r="D155" s="2">
        <f>300+200+300</f>
        <v>800</v>
      </c>
      <c r="E155" s="2" t="s">
        <v>2</v>
      </c>
      <c r="F155" s="19" t="s">
        <v>350</v>
      </c>
      <c r="G155" s="9" t="s">
        <v>49</v>
      </c>
      <c r="H155" s="22" t="e">
        <f t="shared" si="0"/>
        <v>#VALUE!</v>
      </c>
      <c r="I155" s="4" t="s">
        <v>7</v>
      </c>
    </row>
    <row r="156" spans="1:9" ht="24.75" x14ac:dyDescent="0.25">
      <c r="A156" s="2">
        <v>154</v>
      </c>
      <c r="B156" s="2" t="s">
        <v>177</v>
      </c>
      <c r="C156" s="4" t="s">
        <v>7</v>
      </c>
      <c r="D156" s="2">
        <f>100+50</f>
        <v>150</v>
      </c>
      <c r="E156" s="2" t="s">
        <v>2</v>
      </c>
      <c r="F156" s="19" t="s">
        <v>351</v>
      </c>
      <c r="G156" s="9" t="s">
        <v>49</v>
      </c>
      <c r="H156" s="22" t="e">
        <f t="shared" si="0"/>
        <v>#VALUE!</v>
      </c>
      <c r="I156" s="4" t="s">
        <v>7</v>
      </c>
    </row>
    <row r="157" spans="1:9" ht="24.75" x14ac:dyDescent="0.25">
      <c r="A157" s="2">
        <v>155</v>
      </c>
      <c r="B157" s="2" t="s">
        <v>17</v>
      </c>
      <c r="C157" s="4" t="s">
        <v>7</v>
      </c>
      <c r="D157" s="2">
        <f>100+200</f>
        <v>300</v>
      </c>
      <c r="E157" s="2" t="s">
        <v>2</v>
      </c>
      <c r="F157" s="19" t="s">
        <v>352</v>
      </c>
      <c r="G157" s="9" t="s">
        <v>49</v>
      </c>
      <c r="H157" s="22" t="e">
        <f t="shared" si="0"/>
        <v>#VALUE!</v>
      </c>
      <c r="I157" s="4" t="s">
        <v>7</v>
      </c>
    </row>
    <row r="158" spans="1:9" ht="24.75" x14ac:dyDescent="0.25">
      <c r="A158" s="2">
        <v>156</v>
      </c>
      <c r="B158" s="2" t="s">
        <v>12</v>
      </c>
      <c r="C158" s="4" t="s">
        <v>7</v>
      </c>
      <c r="D158" s="2">
        <f>100+400</f>
        <v>500</v>
      </c>
      <c r="E158" s="2" t="s">
        <v>2</v>
      </c>
      <c r="F158" s="19" t="s">
        <v>353</v>
      </c>
      <c r="G158" s="9" t="s">
        <v>49</v>
      </c>
      <c r="H158" s="22" t="e">
        <f t="shared" si="0"/>
        <v>#VALUE!</v>
      </c>
      <c r="I158" s="4" t="s">
        <v>7</v>
      </c>
    </row>
    <row r="159" spans="1:9" ht="24.75" x14ac:dyDescent="0.25">
      <c r="A159" s="2">
        <v>157</v>
      </c>
      <c r="B159" s="2" t="s">
        <v>178</v>
      </c>
      <c r="C159" s="4" t="s">
        <v>7</v>
      </c>
      <c r="D159" s="2">
        <f>100+50</f>
        <v>150</v>
      </c>
      <c r="E159" s="2" t="s">
        <v>2</v>
      </c>
      <c r="F159" s="19" t="s">
        <v>354</v>
      </c>
      <c r="G159" s="9" t="s">
        <v>49</v>
      </c>
      <c r="H159" s="22" t="e">
        <f t="shared" si="0"/>
        <v>#VALUE!</v>
      </c>
      <c r="I159" s="4" t="s">
        <v>7</v>
      </c>
    </row>
    <row r="160" spans="1:9" ht="24.75" x14ac:dyDescent="0.25">
      <c r="A160" s="2">
        <v>158</v>
      </c>
      <c r="B160" s="2" t="s">
        <v>179</v>
      </c>
      <c r="C160" s="4" t="s">
        <v>7</v>
      </c>
      <c r="D160" s="2">
        <f>100+100</f>
        <v>200</v>
      </c>
      <c r="E160" s="2" t="s">
        <v>2</v>
      </c>
      <c r="F160" s="19" t="s">
        <v>355</v>
      </c>
      <c r="G160" s="9" t="s">
        <v>49</v>
      </c>
      <c r="H160" s="22" t="e">
        <f t="shared" si="0"/>
        <v>#VALUE!</v>
      </c>
      <c r="I160" s="4" t="s">
        <v>7</v>
      </c>
    </row>
    <row r="161" spans="1:9" ht="24.75" x14ac:dyDescent="0.25">
      <c r="A161" s="2">
        <v>159</v>
      </c>
      <c r="B161" s="2" t="s">
        <v>180</v>
      </c>
      <c r="C161" s="4" t="s">
        <v>7</v>
      </c>
      <c r="D161" s="2">
        <f>100+500</f>
        <v>600</v>
      </c>
      <c r="E161" s="2" t="s">
        <v>2</v>
      </c>
      <c r="F161" s="19" t="s">
        <v>356</v>
      </c>
      <c r="G161" s="9" t="s">
        <v>49</v>
      </c>
      <c r="H161" s="22" t="e">
        <f t="shared" si="0"/>
        <v>#VALUE!</v>
      </c>
      <c r="I161" s="4" t="s">
        <v>7</v>
      </c>
    </row>
    <row r="162" spans="1:9" ht="24.75" x14ac:dyDescent="0.25">
      <c r="A162" s="2">
        <v>160</v>
      </c>
      <c r="B162" s="2" t="s">
        <v>181</v>
      </c>
      <c r="C162" s="4" t="s">
        <v>7</v>
      </c>
      <c r="D162" s="2">
        <v>500</v>
      </c>
      <c r="E162" s="2" t="s">
        <v>2</v>
      </c>
      <c r="F162" s="19">
        <v>9200070115</v>
      </c>
      <c r="G162" s="9" t="s">
        <v>49</v>
      </c>
      <c r="H162" s="22" t="e">
        <f t="shared" si="0"/>
        <v>#VALUE!</v>
      </c>
      <c r="I162" s="4" t="s">
        <v>7</v>
      </c>
    </row>
    <row r="163" spans="1:9" ht="24.75" x14ac:dyDescent="0.25">
      <c r="A163" s="2">
        <v>161</v>
      </c>
      <c r="B163" s="2" t="s">
        <v>182</v>
      </c>
      <c r="C163" s="4" t="s">
        <v>7</v>
      </c>
      <c r="D163" s="2">
        <v>100</v>
      </c>
      <c r="E163" s="2" t="s">
        <v>2</v>
      </c>
      <c r="F163" s="19">
        <v>9200070211</v>
      </c>
      <c r="G163" s="9" t="s">
        <v>49</v>
      </c>
      <c r="H163" s="22" t="e">
        <f t="shared" si="0"/>
        <v>#VALUE!</v>
      </c>
      <c r="I163" s="4" t="s">
        <v>7</v>
      </c>
    </row>
    <row r="164" spans="1:9" ht="24.75" x14ac:dyDescent="0.25">
      <c r="A164" s="2">
        <v>162</v>
      </c>
      <c r="B164" s="2" t="s">
        <v>183</v>
      </c>
      <c r="C164" s="4" t="s">
        <v>7</v>
      </c>
      <c r="D164" s="2">
        <f>100+500</f>
        <v>600</v>
      </c>
      <c r="E164" s="2" t="s">
        <v>2</v>
      </c>
      <c r="F164" s="19" t="s">
        <v>357</v>
      </c>
      <c r="G164" s="9" t="s">
        <v>49</v>
      </c>
      <c r="H164" s="22" t="e">
        <f t="shared" si="0"/>
        <v>#VALUE!</v>
      </c>
      <c r="I164" s="4" t="s">
        <v>7</v>
      </c>
    </row>
    <row r="165" spans="1:9" ht="24.75" x14ac:dyDescent="0.25">
      <c r="A165" s="2">
        <v>163</v>
      </c>
      <c r="B165" s="2" t="s">
        <v>184</v>
      </c>
      <c r="C165" s="4" t="s">
        <v>7</v>
      </c>
      <c r="D165" s="2">
        <f>100+30</f>
        <v>130</v>
      </c>
      <c r="E165" s="2" t="s">
        <v>2</v>
      </c>
      <c r="F165" s="19" t="s">
        <v>358</v>
      </c>
      <c r="G165" s="9" t="s">
        <v>49</v>
      </c>
      <c r="H165" s="22" t="e">
        <f t="shared" si="0"/>
        <v>#VALUE!</v>
      </c>
      <c r="I165" s="4" t="s">
        <v>7</v>
      </c>
    </row>
    <row r="166" spans="1:9" ht="24.75" x14ac:dyDescent="0.25">
      <c r="A166" s="2">
        <v>164</v>
      </c>
      <c r="B166" s="2" t="s">
        <v>185</v>
      </c>
      <c r="C166" s="4" t="s">
        <v>7</v>
      </c>
      <c r="D166" s="2">
        <f>100+30</f>
        <v>130</v>
      </c>
      <c r="E166" s="2" t="s">
        <v>2</v>
      </c>
      <c r="F166" s="19" t="s">
        <v>359</v>
      </c>
      <c r="G166" s="9" t="s">
        <v>49</v>
      </c>
      <c r="H166" s="22" t="e">
        <f t="shared" si="0"/>
        <v>#VALUE!</v>
      </c>
      <c r="I166" s="4" t="s">
        <v>7</v>
      </c>
    </row>
    <row r="167" spans="1:9" ht="24.75" x14ac:dyDescent="0.25">
      <c r="A167" s="2">
        <v>165</v>
      </c>
      <c r="B167" s="2" t="s">
        <v>186</v>
      </c>
      <c r="C167" s="4" t="s">
        <v>7</v>
      </c>
      <c r="D167" s="2">
        <f>100+50</f>
        <v>150</v>
      </c>
      <c r="E167" s="2" t="s">
        <v>2</v>
      </c>
      <c r="F167" s="19" t="s">
        <v>360</v>
      </c>
      <c r="G167" s="9" t="s">
        <v>49</v>
      </c>
      <c r="H167" s="22" t="e">
        <f t="shared" si="0"/>
        <v>#VALUE!</v>
      </c>
      <c r="I167" s="4" t="s">
        <v>7</v>
      </c>
    </row>
    <row r="168" spans="1:9" ht="24.75" x14ac:dyDescent="0.25">
      <c r="A168" s="2">
        <v>166</v>
      </c>
      <c r="B168" s="2" t="s">
        <v>21</v>
      </c>
      <c r="C168" s="4" t="s">
        <v>7</v>
      </c>
      <c r="D168" s="2">
        <v>50</v>
      </c>
      <c r="E168" s="2" t="s">
        <v>2</v>
      </c>
      <c r="F168" s="19" t="s">
        <v>361</v>
      </c>
      <c r="G168" s="9" t="s">
        <v>49</v>
      </c>
      <c r="H168" s="22" t="e">
        <f t="shared" si="0"/>
        <v>#VALUE!</v>
      </c>
      <c r="I168" s="4" t="s">
        <v>7</v>
      </c>
    </row>
    <row r="169" spans="1:9" ht="24.75" x14ac:dyDescent="0.25">
      <c r="A169" s="2">
        <v>167</v>
      </c>
      <c r="B169" s="2" t="s">
        <v>187</v>
      </c>
      <c r="C169" s="4" t="s">
        <v>7</v>
      </c>
      <c r="D169" s="2">
        <f>50+10</f>
        <v>60</v>
      </c>
      <c r="E169" s="2" t="s">
        <v>2</v>
      </c>
      <c r="F169" s="19" t="s">
        <v>362</v>
      </c>
      <c r="G169" s="9" t="s">
        <v>49</v>
      </c>
      <c r="H169" s="22" t="e">
        <f t="shared" si="0"/>
        <v>#VALUE!</v>
      </c>
      <c r="I169" s="4" t="s">
        <v>7</v>
      </c>
    </row>
    <row r="170" spans="1:9" ht="24.75" x14ac:dyDescent="0.25">
      <c r="A170" s="2">
        <v>168</v>
      </c>
      <c r="B170" s="2" t="s">
        <v>45</v>
      </c>
      <c r="C170" s="4" t="s">
        <v>7</v>
      </c>
      <c r="D170" s="2">
        <v>5</v>
      </c>
      <c r="E170" s="2" t="s">
        <v>2</v>
      </c>
      <c r="F170" s="19" t="s">
        <v>363</v>
      </c>
      <c r="G170" s="9" t="s">
        <v>49</v>
      </c>
      <c r="H170" s="22" t="e">
        <f t="shared" si="0"/>
        <v>#VALUE!</v>
      </c>
      <c r="I170" s="4" t="s">
        <v>7</v>
      </c>
    </row>
    <row r="171" spans="1:9" ht="24.75" x14ac:dyDescent="0.25">
      <c r="A171" s="2">
        <v>169</v>
      </c>
      <c r="B171" s="2" t="s">
        <v>188</v>
      </c>
      <c r="C171" s="4" t="s">
        <v>7</v>
      </c>
      <c r="D171" s="2">
        <v>20</v>
      </c>
      <c r="E171" s="2" t="s">
        <v>2</v>
      </c>
      <c r="F171" s="19" t="s">
        <v>364</v>
      </c>
      <c r="G171" s="9" t="s">
        <v>49</v>
      </c>
      <c r="H171" s="22" t="e">
        <f t="shared" si="0"/>
        <v>#VALUE!</v>
      </c>
      <c r="I171" s="4" t="s">
        <v>7</v>
      </c>
    </row>
    <row r="172" spans="1:9" ht="24.75" x14ac:dyDescent="0.25">
      <c r="A172" s="2">
        <v>170</v>
      </c>
      <c r="B172" s="2" t="s">
        <v>189</v>
      </c>
      <c r="C172" s="4" t="s">
        <v>7</v>
      </c>
      <c r="D172" s="2">
        <v>30</v>
      </c>
      <c r="E172" s="2" t="s">
        <v>2</v>
      </c>
      <c r="F172" s="19" t="s">
        <v>365</v>
      </c>
      <c r="G172" s="9" t="s">
        <v>49</v>
      </c>
      <c r="H172" s="22" t="e">
        <f t="shared" si="0"/>
        <v>#VALUE!</v>
      </c>
      <c r="I172" s="4" t="s">
        <v>7</v>
      </c>
    </row>
    <row r="173" spans="1:9" ht="24.75" x14ac:dyDescent="0.25">
      <c r="A173" s="2">
        <v>171</v>
      </c>
      <c r="B173" s="2" t="s">
        <v>190</v>
      </c>
      <c r="C173" s="4" t="s">
        <v>7</v>
      </c>
      <c r="D173" s="2">
        <v>5</v>
      </c>
      <c r="E173" s="2" t="s">
        <v>2</v>
      </c>
      <c r="F173" s="19" t="s">
        <v>366</v>
      </c>
      <c r="G173" s="9" t="s">
        <v>49</v>
      </c>
      <c r="H173" s="22" t="e">
        <f t="shared" si="0"/>
        <v>#VALUE!</v>
      </c>
      <c r="I173" s="4" t="s">
        <v>7</v>
      </c>
    </row>
    <row r="174" spans="1:9" ht="24.75" x14ac:dyDescent="0.25">
      <c r="A174" s="2">
        <v>172</v>
      </c>
      <c r="B174" s="2" t="s">
        <v>191</v>
      </c>
      <c r="C174" s="4" t="s">
        <v>7</v>
      </c>
      <c r="D174" s="2">
        <f>50+50+50</f>
        <v>150</v>
      </c>
      <c r="E174" s="2" t="s">
        <v>2</v>
      </c>
      <c r="F174" s="19">
        <v>92065000133</v>
      </c>
      <c r="G174" s="9" t="s">
        <v>49</v>
      </c>
      <c r="H174" s="22" t="e">
        <f t="shared" si="0"/>
        <v>#VALUE!</v>
      </c>
      <c r="I174" s="4" t="s">
        <v>7</v>
      </c>
    </row>
    <row r="175" spans="1:9" ht="24.75" x14ac:dyDescent="0.25">
      <c r="A175" s="2">
        <v>173</v>
      </c>
      <c r="B175" s="2" t="s">
        <v>192</v>
      </c>
      <c r="C175" s="4" t="s">
        <v>7</v>
      </c>
      <c r="D175" s="2">
        <v>50</v>
      </c>
      <c r="E175" s="2" t="s">
        <v>2</v>
      </c>
      <c r="F175" s="19">
        <v>92065000134</v>
      </c>
      <c r="G175" s="9" t="s">
        <v>49</v>
      </c>
      <c r="H175" s="22" t="e">
        <f t="shared" si="0"/>
        <v>#VALUE!</v>
      </c>
      <c r="I175" s="4" t="s">
        <v>7</v>
      </c>
    </row>
    <row r="176" spans="1:9" ht="24.75" x14ac:dyDescent="0.25">
      <c r="A176" s="2">
        <v>174</v>
      </c>
      <c r="B176" s="2" t="s">
        <v>37</v>
      </c>
      <c r="C176" s="4" t="s">
        <v>7</v>
      </c>
      <c r="D176" s="2">
        <v>50</v>
      </c>
      <c r="E176" s="2" t="s">
        <v>2</v>
      </c>
      <c r="F176" s="19">
        <v>92065000135</v>
      </c>
      <c r="G176" s="9" t="s">
        <v>49</v>
      </c>
      <c r="H176" s="22" t="e">
        <f t="shared" si="0"/>
        <v>#VALUE!</v>
      </c>
      <c r="I176" s="4" t="s">
        <v>7</v>
      </c>
    </row>
    <row r="177" spans="1:9" ht="24.75" x14ac:dyDescent="0.25">
      <c r="A177" s="2">
        <v>175</v>
      </c>
      <c r="B177" s="2" t="s">
        <v>35</v>
      </c>
      <c r="C177" s="4" t="s">
        <v>7</v>
      </c>
      <c r="D177" s="2">
        <v>50</v>
      </c>
      <c r="E177" s="2" t="s">
        <v>2</v>
      </c>
      <c r="F177" s="19">
        <v>7610250</v>
      </c>
      <c r="G177" s="9" t="s">
        <v>49</v>
      </c>
      <c r="H177" s="22" t="e">
        <f t="shared" si="0"/>
        <v>#VALUE!</v>
      </c>
      <c r="I177" s="4" t="s">
        <v>7</v>
      </c>
    </row>
    <row r="178" spans="1:9" ht="24.75" x14ac:dyDescent="0.25">
      <c r="A178" s="2">
        <v>176</v>
      </c>
      <c r="B178" s="2" t="s">
        <v>193</v>
      </c>
      <c r="C178" s="4" t="s">
        <v>7</v>
      </c>
      <c r="D178" s="2">
        <v>5</v>
      </c>
      <c r="E178" s="2" t="s">
        <v>2</v>
      </c>
      <c r="F178" s="19" t="s">
        <v>367</v>
      </c>
      <c r="G178" s="9" t="s">
        <v>49</v>
      </c>
      <c r="H178" s="22" t="e">
        <f t="shared" si="0"/>
        <v>#VALUE!</v>
      </c>
      <c r="I178" s="4" t="s">
        <v>7</v>
      </c>
    </row>
    <row r="179" spans="1:9" ht="24.75" x14ac:dyDescent="0.25">
      <c r="A179" s="2">
        <v>177</v>
      </c>
      <c r="B179" s="2" t="s">
        <v>194</v>
      </c>
      <c r="C179" s="4" t="s">
        <v>7</v>
      </c>
      <c r="D179" s="2">
        <v>5</v>
      </c>
      <c r="E179" s="2" t="s">
        <v>2</v>
      </c>
      <c r="F179" s="19" t="s">
        <v>368</v>
      </c>
      <c r="G179" s="9" t="s">
        <v>49</v>
      </c>
      <c r="H179" s="22" t="e">
        <f t="shared" ref="H179:H209" si="3">D179*G179</f>
        <v>#VALUE!</v>
      </c>
      <c r="I179" s="4" t="s">
        <v>7</v>
      </c>
    </row>
    <row r="180" spans="1:9" ht="24.75" x14ac:dyDescent="0.25">
      <c r="A180" s="2">
        <v>178</v>
      </c>
      <c r="B180" s="2" t="s">
        <v>195</v>
      </c>
      <c r="C180" s="4" t="s">
        <v>7</v>
      </c>
      <c r="D180" s="2">
        <v>5</v>
      </c>
      <c r="E180" s="2" t="s">
        <v>2</v>
      </c>
      <c r="F180" s="19" t="s">
        <v>369</v>
      </c>
      <c r="G180" s="9" t="s">
        <v>49</v>
      </c>
      <c r="H180" s="22" t="e">
        <f t="shared" si="3"/>
        <v>#VALUE!</v>
      </c>
      <c r="I180" s="4" t="s">
        <v>7</v>
      </c>
    </row>
    <row r="181" spans="1:9" ht="24.75" x14ac:dyDescent="0.25">
      <c r="A181" s="2">
        <v>179</v>
      </c>
      <c r="B181" s="2" t="s">
        <v>196</v>
      </c>
      <c r="C181" s="4" t="s">
        <v>7</v>
      </c>
      <c r="D181" s="2">
        <v>5</v>
      </c>
      <c r="E181" s="2" t="s">
        <v>2</v>
      </c>
      <c r="F181" s="19" t="s">
        <v>370</v>
      </c>
      <c r="G181" s="9" t="s">
        <v>49</v>
      </c>
      <c r="H181" s="22" t="e">
        <f t="shared" si="3"/>
        <v>#VALUE!</v>
      </c>
      <c r="I181" s="4" t="s">
        <v>7</v>
      </c>
    </row>
    <row r="182" spans="1:9" ht="24.75" x14ac:dyDescent="0.25">
      <c r="A182" s="2">
        <v>180</v>
      </c>
      <c r="B182" s="2" t="s">
        <v>197</v>
      </c>
      <c r="C182" s="4" t="s">
        <v>7</v>
      </c>
      <c r="D182" s="2">
        <v>5</v>
      </c>
      <c r="E182" s="2" t="s">
        <v>2</v>
      </c>
      <c r="F182" s="19" t="s">
        <v>371</v>
      </c>
      <c r="G182" s="9" t="s">
        <v>49</v>
      </c>
      <c r="H182" s="22" t="e">
        <f t="shared" si="3"/>
        <v>#VALUE!</v>
      </c>
      <c r="I182" s="4" t="s">
        <v>7</v>
      </c>
    </row>
    <row r="183" spans="1:9" ht="24.75" x14ac:dyDescent="0.25">
      <c r="A183" s="2">
        <v>181</v>
      </c>
      <c r="B183" s="2" t="s">
        <v>198</v>
      </c>
      <c r="C183" s="4" t="s">
        <v>7</v>
      </c>
      <c r="D183" s="2">
        <v>5</v>
      </c>
      <c r="E183" s="2" t="s">
        <v>2</v>
      </c>
      <c r="F183" s="19" t="s">
        <v>372</v>
      </c>
      <c r="G183" s="9" t="s">
        <v>49</v>
      </c>
      <c r="H183" s="22" t="e">
        <f t="shared" si="3"/>
        <v>#VALUE!</v>
      </c>
      <c r="I183" s="4" t="s">
        <v>7</v>
      </c>
    </row>
    <row r="184" spans="1:9" ht="24.75" x14ac:dyDescent="0.25">
      <c r="A184" s="2">
        <v>182</v>
      </c>
      <c r="B184" s="2" t="s">
        <v>199</v>
      </c>
      <c r="C184" s="4" t="s">
        <v>7</v>
      </c>
      <c r="D184" s="2">
        <v>5</v>
      </c>
      <c r="E184" s="2" t="s">
        <v>2</v>
      </c>
      <c r="F184" s="19" t="s">
        <v>373</v>
      </c>
      <c r="G184" s="9" t="s">
        <v>49</v>
      </c>
      <c r="H184" s="22" t="e">
        <f t="shared" si="3"/>
        <v>#VALUE!</v>
      </c>
      <c r="I184" s="4" t="s">
        <v>7</v>
      </c>
    </row>
    <row r="185" spans="1:9" ht="24.75" x14ac:dyDescent="0.25">
      <c r="A185" s="2">
        <v>183</v>
      </c>
      <c r="B185" s="2" t="s">
        <v>27</v>
      </c>
      <c r="C185" s="4" t="s">
        <v>7</v>
      </c>
      <c r="D185" s="2">
        <f>100+50</f>
        <v>150</v>
      </c>
      <c r="E185" s="2" t="s">
        <v>2</v>
      </c>
      <c r="F185" s="19" t="s">
        <v>374</v>
      </c>
      <c r="G185" s="9" t="s">
        <v>49</v>
      </c>
      <c r="H185" s="22" t="e">
        <f t="shared" si="3"/>
        <v>#VALUE!</v>
      </c>
      <c r="I185" s="4" t="s">
        <v>7</v>
      </c>
    </row>
    <row r="186" spans="1:9" ht="24.75" x14ac:dyDescent="0.25">
      <c r="A186" s="2">
        <v>184</v>
      </c>
      <c r="B186" s="2" t="s">
        <v>200</v>
      </c>
      <c r="C186" s="4" t="s">
        <v>7</v>
      </c>
      <c r="D186" s="2">
        <v>2</v>
      </c>
      <c r="E186" s="2" t="s">
        <v>2</v>
      </c>
      <c r="F186" s="19" t="s">
        <v>375</v>
      </c>
      <c r="G186" s="9" t="s">
        <v>49</v>
      </c>
      <c r="H186" s="22" t="e">
        <f t="shared" si="3"/>
        <v>#VALUE!</v>
      </c>
      <c r="I186" s="4" t="s">
        <v>7</v>
      </c>
    </row>
    <row r="187" spans="1:9" ht="24.75" x14ac:dyDescent="0.25">
      <c r="A187" s="2">
        <v>185</v>
      </c>
      <c r="B187" s="2" t="s">
        <v>201</v>
      </c>
      <c r="C187" s="4" t="s">
        <v>7</v>
      </c>
      <c r="D187" s="2">
        <v>5</v>
      </c>
      <c r="E187" s="2" t="s">
        <v>2</v>
      </c>
      <c r="F187" s="19" t="s">
        <v>376</v>
      </c>
      <c r="G187" s="9" t="s">
        <v>49</v>
      </c>
      <c r="H187" s="22" t="e">
        <f t="shared" si="3"/>
        <v>#VALUE!</v>
      </c>
      <c r="I187" s="4" t="s">
        <v>7</v>
      </c>
    </row>
    <row r="188" spans="1:9" ht="24.75" x14ac:dyDescent="0.25">
      <c r="A188" s="2">
        <v>186</v>
      </c>
      <c r="B188" s="2" t="s">
        <v>18</v>
      </c>
      <c r="C188" s="4" t="s">
        <v>7</v>
      </c>
      <c r="D188" s="2">
        <f>15+1+1</f>
        <v>17</v>
      </c>
      <c r="E188" s="2" t="s">
        <v>2</v>
      </c>
      <c r="F188" s="19" t="s">
        <v>377</v>
      </c>
      <c r="G188" s="9" t="s">
        <v>49</v>
      </c>
      <c r="H188" s="22" t="e">
        <f t="shared" si="3"/>
        <v>#VALUE!</v>
      </c>
      <c r="I188" s="4" t="s">
        <v>7</v>
      </c>
    </row>
    <row r="189" spans="1:9" ht="24.75" x14ac:dyDescent="0.25">
      <c r="A189" s="2">
        <v>187</v>
      </c>
      <c r="B189" s="2" t="s">
        <v>202</v>
      </c>
      <c r="C189" s="4" t="s">
        <v>7</v>
      </c>
      <c r="D189" s="2">
        <f>15+10+20+10</f>
        <v>55</v>
      </c>
      <c r="E189" s="2" t="s">
        <v>2</v>
      </c>
      <c r="F189" s="19" t="s">
        <v>378</v>
      </c>
      <c r="G189" s="9" t="s">
        <v>49</v>
      </c>
      <c r="H189" s="22" t="e">
        <f t="shared" si="3"/>
        <v>#VALUE!</v>
      </c>
      <c r="I189" s="4" t="s">
        <v>7</v>
      </c>
    </row>
    <row r="190" spans="1:9" ht="24.75" x14ac:dyDescent="0.25">
      <c r="A190" s="2">
        <v>188</v>
      </c>
      <c r="B190" s="2" t="s">
        <v>203</v>
      </c>
      <c r="C190" s="4" t="s">
        <v>7</v>
      </c>
      <c r="D190" s="2">
        <v>20</v>
      </c>
      <c r="E190" s="2" t="s">
        <v>2</v>
      </c>
      <c r="F190" s="19" t="s">
        <v>379</v>
      </c>
      <c r="G190" s="9" t="s">
        <v>49</v>
      </c>
      <c r="H190" s="22" t="e">
        <f t="shared" si="3"/>
        <v>#VALUE!</v>
      </c>
      <c r="I190" s="4" t="s">
        <v>7</v>
      </c>
    </row>
    <row r="191" spans="1:9" ht="24.75" x14ac:dyDescent="0.25">
      <c r="A191" s="2">
        <v>189</v>
      </c>
      <c r="B191" s="2" t="s">
        <v>204</v>
      </c>
      <c r="C191" s="4" t="s">
        <v>7</v>
      </c>
      <c r="D191" s="2">
        <f>10+20</f>
        <v>30</v>
      </c>
      <c r="E191" s="2" t="s">
        <v>2</v>
      </c>
      <c r="F191" s="19" t="s">
        <v>380</v>
      </c>
      <c r="G191" s="9" t="s">
        <v>49</v>
      </c>
      <c r="H191" s="22" t="e">
        <f t="shared" si="3"/>
        <v>#VALUE!</v>
      </c>
      <c r="I191" s="4" t="s">
        <v>7</v>
      </c>
    </row>
    <row r="192" spans="1:9" ht="24.75" x14ac:dyDescent="0.25">
      <c r="A192" s="2">
        <v>190</v>
      </c>
      <c r="B192" s="13" t="s">
        <v>33</v>
      </c>
      <c r="C192" s="4" t="s">
        <v>7</v>
      </c>
      <c r="D192" s="20">
        <v>30</v>
      </c>
      <c r="E192" s="11" t="s">
        <v>2</v>
      </c>
      <c r="F192" s="16" t="s">
        <v>381</v>
      </c>
      <c r="G192" s="9" t="s">
        <v>49</v>
      </c>
      <c r="H192" s="22" t="e">
        <f t="shared" si="3"/>
        <v>#VALUE!</v>
      </c>
      <c r="I192" s="4" t="s">
        <v>7</v>
      </c>
    </row>
    <row r="193" spans="1:9" ht="24.75" x14ac:dyDescent="0.25">
      <c r="A193" s="2">
        <v>191</v>
      </c>
      <c r="B193" s="13" t="s">
        <v>42</v>
      </c>
      <c r="C193" s="4" t="s">
        <v>7</v>
      </c>
      <c r="D193" s="11">
        <v>1</v>
      </c>
      <c r="E193" s="11" t="s">
        <v>2</v>
      </c>
      <c r="F193" s="16" t="s">
        <v>382</v>
      </c>
      <c r="G193" s="9" t="s">
        <v>49</v>
      </c>
      <c r="H193" s="22" t="e">
        <f t="shared" si="3"/>
        <v>#VALUE!</v>
      </c>
      <c r="I193" s="4" t="s">
        <v>7</v>
      </c>
    </row>
    <row r="194" spans="1:9" ht="24.75" x14ac:dyDescent="0.25">
      <c r="A194" s="2">
        <v>192</v>
      </c>
      <c r="B194" s="13" t="s">
        <v>44</v>
      </c>
      <c r="C194" s="4" t="s">
        <v>7</v>
      </c>
      <c r="D194" s="11">
        <v>50</v>
      </c>
      <c r="E194" s="11" t="s">
        <v>2</v>
      </c>
      <c r="F194" s="16">
        <v>2405230</v>
      </c>
      <c r="G194" s="9" t="s">
        <v>49</v>
      </c>
      <c r="H194" s="22" t="e">
        <f t="shared" si="3"/>
        <v>#VALUE!</v>
      </c>
      <c r="I194" s="4" t="s">
        <v>7</v>
      </c>
    </row>
    <row r="195" spans="1:9" ht="24.75" x14ac:dyDescent="0.25">
      <c r="A195" s="2">
        <v>193</v>
      </c>
      <c r="B195" s="13" t="s">
        <v>23</v>
      </c>
      <c r="C195" s="4" t="s">
        <v>7</v>
      </c>
      <c r="D195" s="11">
        <v>2</v>
      </c>
      <c r="E195" s="11" t="s">
        <v>2</v>
      </c>
      <c r="F195" s="16" t="s">
        <v>383</v>
      </c>
      <c r="G195" s="9" t="s">
        <v>49</v>
      </c>
      <c r="H195" s="22" t="e">
        <f t="shared" si="3"/>
        <v>#VALUE!</v>
      </c>
      <c r="I195" s="4" t="s">
        <v>7</v>
      </c>
    </row>
    <row r="196" spans="1:9" ht="24.75" x14ac:dyDescent="0.25">
      <c r="A196" s="2">
        <v>194</v>
      </c>
      <c r="B196" s="2" t="s">
        <v>205</v>
      </c>
      <c r="C196" s="4" t="s">
        <v>7</v>
      </c>
      <c r="D196" s="2">
        <v>200</v>
      </c>
      <c r="E196" s="2" t="s">
        <v>398</v>
      </c>
      <c r="F196" s="16" t="s">
        <v>384</v>
      </c>
      <c r="G196" s="9" t="s">
        <v>49</v>
      </c>
      <c r="H196" s="22" t="e">
        <f t="shared" si="3"/>
        <v>#VALUE!</v>
      </c>
      <c r="I196" s="4" t="s">
        <v>7</v>
      </c>
    </row>
    <row r="197" spans="1:9" ht="24.75" x14ac:dyDescent="0.25">
      <c r="A197" s="2">
        <v>195</v>
      </c>
      <c r="B197" s="2" t="s">
        <v>31</v>
      </c>
      <c r="C197" s="4" t="s">
        <v>7</v>
      </c>
      <c r="D197" s="2">
        <v>20</v>
      </c>
      <c r="E197" s="2" t="s">
        <v>2</v>
      </c>
      <c r="F197" s="16" t="s">
        <v>385</v>
      </c>
      <c r="G197" s="9" t="s">
        <v>49</v>
      </c>
      <c r="H197" s="22" t="e">
        <f t="shared" si="3"/>
        <v>#VALUE!</v>
      </c>
      <c r="I197" s="4" t="s">
        <v>7</v>
      </c>
    </row>
    <row r="198" spans="1:9" ht="24.75" x14ac:dyDescent="0.25">
      <c r="A198" s="2">
        <v>196</v>
      </c>
      <c r="B198" s="2" t="s">
        <v>19</v>
      </c>
      <c r="C198" s="4" t="s">
        <v>7</v>
      </c>
      <c r="D198" s="2">
        <v>30</v>
      </c>
      <c r="E198" s="2" t="s">
        <v>2</v>
      </c>
      <c r="F198" s="16" t="s">
        <v>386</v>
      </c>
      <c r="G198" s="9" t="s">
        <v>49</v>
      </c>
      <c r="H198" s="22" t="e">
        <f t="shared" si="3"/>
        <v>#VALUE!</v>
      </c>
      <c r="I198" s="4" t="s">
        <v>7</v>
      </c>
    </row>
    <row r="199" spans="1:9" ht="24.75" x14ac:dyDescent="0.25">
      <c r="A199" s="2">
        <v>197</v>
      </c>
      <c r="B199" s="2" t="s">
        <v>206</v>
      </c>
      <c r="C199" s="4" t="s">
        <v>7</v>
      </c>
      <c r="D199" s="2">
        <v>50</v>
      </c>
      <c r="E199" s="2" t="s">
        <v>2</v>
      </c>
      <c r="F199" s="16" t="s">
        <v>387</v>
      </c>
      <c r="G199" s="9" t="s">
        <v>49</v>
      </c>
      <c r="H199" s="22" t="e">
        <f t="shared" si="3"/>
        <v>#VALUE!</v>
      </c>
      <c r="I199" s="4" t="s">
        <v>7</v>
      </c>
    </row>
    <row r="200" spans="1:9" ht="24.75" x14ac:dyDescent="0.25">
      <c r="A200" s="2">
        <v>198</v>
      </c>
      <c r="B200" s="2" t="s">
        <v>207</v>
      </c>
      <c r="C200" s="4" t="s">
        <v>7</v>
      </c>
      <c r="D200" s="2">
        <v>400</v>
      </c>
      <c r="E200" s="2" t="s">
        <v>398</v>
      </c>
      <c r="F200" s="16" t="s">
        <v>388</v>
      </c>
      <c r="G200" s="9" t="s">
        <v>49</v>
      </c>
      <c r="H200" s="22" t="e">
        <f t="shared" si="3"/>
        <v>#VALUE!</v>
      </c>
      <c r="I200" s="4" t="s">
        <v>7</v>
      </c>
    </row>
    <row r="201" spans="1:9" ht="24.75" x14ac:dyDescent="0.25">
      <c r="A201" s="2">
        <v>199</v>
      </c>
      <c r="B201" s="2" t="s">
        <v>208</v>
      </c>
      <c r="C201" s="4" t="s">
        <v>7</v>
      </c>
      <c r="D201" s="2">
        <v>5</v>
      </c>
      <c r="E201" s="2" t="s">
        <v>2</v>
      </c>
      <c r="F201" s="16" t="s">
        <v>389</v>
      </c>
      <c r="G201" s="9" t="s">
        <v>49</v>
      </c>
      <c r="H201" s="22" t="e">
        <f t="shared" si="3"/>
        <v>#VALUE!</v>
      </c>
      <c r="I201" s="4" t="s">
        <v>7</v>
      </c>
    </row>
    <row r="202" spans="1:9" ht="24.75" x14ac:dyDescent="0.25">
      <c r="A202" s="2">
        <v>200</v>
      </c>
      <c r="B202" s="2" t="s">
        <v>209</v>
      </c>
      <c r="C202" s="4" t="s">
        <v>7</v>
      </c>
      <c r="D202" s="2">
        <v>10</v>
      </c>
      <c r="E202" s="2" t="s">
        <v>2</v>
      </c>
      <c r="F202" s="16" t="s">
        <v>390</v>
      </c>
      <c r="G202" s="9" t="s">
        <v>49</v>
      </c>
      <c r="H202" s="22" t="e">
        <f t="shared" si="3"/>
        <v>#VALUE!</v>
      </c>
      <c r="I202" s="4" t="s">
        <v>7</v>
      </c>
    </row>
    <row r="203" spans="1:9" ht="24.75" x14ac:dyDescent="0.25">
      <c r="A203" s="2">
        <v>201</v>
      </c>
      <c r="B203" s="2" t="s">
        <v>210</v>
      </c>
      <c r="C203" s="4" t="s">
        <v>7</v>
      </c>
      <c r="D203" s="2">
        <v>5</v>
      </c>
      <c r="E203" s="2" t="s">
        <v>2</v>
      </c>
      <c r="F203" s="16" t="s">
        <v>391</v>
      </c>
      <c r="G203" s="9" t="s">
        <v>49</v>
      </c>
      <c r="H203" s="22" t="e">
        <f t="shared" si="3"/>
        <v>#VALUE!</v>
      </c>
      <c r="I203" s="4" t="s">
        <v>7</v>
      </c>
    </row>
    <row r="204" spans="1:9" ht="24.75" x14ac:dyDescent="0.25">
      <c r="A204" s="2">
        <v>202</v>
      </c>
      <c r="B204" s="2" t="s">
        <v>26</v>
      </c>
      <c r="C204" s="4" t="s">
        <v>7</v>
      </c>
      <c r="D204" s="2">
        <v>100</v>
      </c>
      <c r="E204" s="2" t="s">
        <v>2</v>
      </c>
      <c r="F204" s="16" t="s">
        <v>392</v>
      </c>
      <c r="G204" s="9" t="s">
        <v>49</v>
      </c>
      <c r="H204" s="22" t="e">
        <f t="shared" si="3"/>
        <v>#VALUE!</v>
      </c>
      <c r="I204" s="4" t="s">
        <v>7</v>
      </c>
    </row>
    <row r="205" spans="1:9" ht="24.75" x14ac:dyDescent="0.25">
      <c r="A205" s="2">
        <v>203</v>
      </c>
      <c r="B205" s="2" t="s">
        <v>211</v>
      </c>
      <c r="C205" s="4" t="s">
        <v>7</v>
      </c>
      <c r="D205" s="2">
        <v>20</v>
      </c>
      <c r="E205" s="2" t="s">
        <v>2</v>
      </c>
      <c r="F205" s="16" t="s">
        <v>393</v>
      </c>
      <c r="G205" s="9" t="s">
        <v>49</v>
      </c>
      <c r="H205" s="22" t="e">
        <f t="shared" si="3"/>
        <v>#VALUE!</v>
      </c>
      <c r="I205" s="4" t="s">
        <v>7</v>
      </c>
    </row>
    <row r="206" spans="1:9" ht="24.75" x14ac:dyDescent="0.25">
      <c r="A206" s="2">
        <v>204</v>
      </c>
      <c r="B206" s="2" t="s">
        <v>212</v>
      </c>
      <c r="C206" s="4" t="s">
        <v>7</v>
      </c>
      <c r="D206" s="2">
        <v>5</v>
      </c>
      <c r="E206" s="2" t="s">
        <v>2</v>
      </c>
      <c r="F206" s="16" t="s">
        <v>394</v>
      </c>
      <c r="G206" s="9" t="s">
        <v>49</v>
      </c>
      <c r="H206" s="22" t="e">
        <f t="shared" si="3"/>
        <v>#VALUE!</v>
      </c>
      <c r="I206" s="4" t="s">
        <v>7</v>
      </c>
    </row>
    <row r="207" spans="1:9" ht="24.75" x14ac:dyDescent="0.25">
      <c r="A207" s="2">
        <v>205</v>
      </c>
      <c r="B207" s="2" t="s">
        <v>213</v>
      </c>
      <c r="C207" s="4" t="s">
        <v>7</v>
      </c>
      <c r="D207" s="2">
        <v>5</v>
      </c>
      <c r="E207" s="2" t="s">
        <v>2</v>
      </c>
      <c r="F207" s="16" t="s">
        <v>395</v>
      </c>
      <c r="G207" s="9" t="s">
        <v>49</v>
      </c>
      <c r="H207" s="22" t="e">
        <f t="shared" si="3"/>
        <v>#VALUE!</v>
      </c>
      <c r="I207" s="4" t="s">
        <v>7</v>
      </c>
    </row>
    <row r="208" spans="1:9" ht="24.75" x14ac:dyDescent="0.25">
      <c r="A208" s="2">
        <v>206</v>
      </c>
      <c r="B208" s="2" t="s">
        <v>214</v>
      </c>
      <c r="C208" s="4" t="s">
        <v>7</v>
      </c>
      <c r="D208" s="2">
        <v>10</v>
      </c>
      <c r="E208" s="2" t="s">
        <v>2</v>
      </c>
      <c r="F208" s="16" t="s">
        <v>396</v>
      </c>
      <c r="G208" s="9" t="s">
        <v>49</v>
      </c>
      <c r="H208" s="22" t="e">
        <f t="shared" si="3"/>
        <v>#VALUE!</v>
      </c>
      <c r="I208" s="4" t="s">
        <v>7</v>
      </c>
    </row>
    <row r="209" spans="1:9" ht="24.75" x14ac:dyDescent="0.25">
      <c r="A209" s="2">
        <v>207</v>
      </c>
      <c r="B209" s="2" t="s">
        <v>215</v>
      </c>
      <c r="C209" s="4" t="s">
        <v>7</v>
      </c>
      <c r="D209" s="2">
        <v>9</v>
      </c>
      <c r="E209" s="2" t="s">
        <v>2</v>
      </c>
      <c r="F209" s="19">
        <v>92065009657</v>
      </c>
      <c r="G209" s="9" t="s">
        <v>49</v>
      </c>
      <c r="H209" s="22" t="e">
        <f t="shared" si="3"/>
        <v>#VALUE!</v>
      </c>
      <c r="I209" s="4" t="s">
        <v>7</v>
      </c>
    </row>
    <row r="214" spans="1:9" x14ac:dyDescent="0.25">
      <c r="B214" s="10" t="s">
        <v>399</v>
      </c>
      <c r="D214" t="s">
        <v>400</v>
      </c>
    </row>
    <row r="215" spans="1:9" x14ac:dyDescent="0.25">
      <c r="D215" t="s">
        <v>401</v>
      </c>
    </row>
    <row r="219" spans="1:9" x14ac:dyDescent="0.25">
      <c r="B219" s="10" t="s">
        <v>399</v>
      </c>
      <c r="D219" t="s">
        <v>400</v>
      </c>
    </row>
    <row r="220" spans="1:9" x14ac:dyDescent="0.25">
      <c r="D220" t="s">
        <v>401</v>
      </c>
    </row>
    <row r="224" spans="1:9" x14ac:dyDescent="0.25">
      <c r="B224" s="10" t="s">
        <v>402</v>
      </c>
    </row>
  </sheetData>
  <conditionalFormatting sqref="B210:B1048576 A2:B2">
    <cfRule type="duplicateValues" dxfId="0" priority="31"/>
  </conditionalFormatting>
  <pageMargins left="0.25" right="0.25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2024-02-13T17:36:13Z</cp:lastPrinted>
  <dcterms:created xsi:type="dcterms:W3CDTF">2020-02-21T13:10:56Z</dcterms:created>
  <dcterms:modified xsi:type="dcterms:W3CDTF">2024-02-13T17:36:20Z</dcterms:modified>
</cp:coreProperties>
</file>