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5_OVS_Kancelársky nábytok/Finál Jožka/"/>
    </mc:Choice>
  </mc:AlternateContent>
  <xr:revisionPtr revIDLastSave="0" documentId="14_{5885E566-A979-490B-A581-48A501F39E6A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uchádzača'!$A$4:$F$32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6" l="1"/>
  <c r="F21" i="6" s="1"/>
  <c r="E20" i="6"/>
  <c r="F20" i="6" s="1"/>
  <c r="E22" i="6"/>
  <c r="F22" i="6" s="1"/>
  <c r="E19" i="6"/>
  <c r="F19" i="6" s="1"/>
  <c r="C24" i="6"/>
  <c r="F17" i="6"/>
  <c r="E17" i="6"/>
  <c r="F23" i="6" l="1"/>
</calcChain>
</file>

<file path=xl/sharedStrings.xml><?xml version="1.0" encoding="utf-8"?>
<sst xmlns="http://schemas.openxmlformats.org/spreadsheetml/2006/main" count="64" uniqueCount="62">
  <si>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</si>
  <si>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</si>
  <si>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</si>
  <si>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</si>
  <si>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</si>
  <si>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</si>
  <si>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</si>
  <si>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</si>
  <si>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</si>
  <si>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</si>
  <si>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</si>
  <si>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</si>
  <si>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</si>
  <si>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</si>
  <si>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</si>
  <si>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</si>
  <si>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</si>
  <si>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</si>
  <si>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</si>
  <si>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</si>
  <si>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</si>
  <si>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</si>
  <si>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</si>
  <si>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</si>
  <si>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</si>
  <si>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</si>
  <si>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</si>
  <si>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</si>
  <si>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</si>
  <si>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</si>
  <si>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</si>
  <si>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</si>
  <si>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</si>
  <si>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</si>
  <si>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</si>
  <si>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</si>
  <si>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</si>
  <si>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</si>
  <si>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</si>
  <si>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</si>
  <si>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</si>
  <si>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</si>
  <si>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</si>
  <si>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</si>
  <si>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</si>
  <si>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</si>
  <si>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</si>
  <si>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</si>
  <si>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</si>
  <si>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</si>
  <si>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</si>
  <si>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</si>
  <si>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</si>
  <si>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</si>
  <si>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</si>
  <si>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"Nákup nábytku"</t>
  </si>
  <si>
    <t>I. Pracovný stôl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</si>
  <si>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40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</si>
  <si>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Príloha č. 2 - Ponuka uchádzača vo výzve č. 45 "Kancelársky nábytok"</t>
  </si>
  <si>
    <t>III. Rokovacia stolička</t>
  </si>
  <si>
    <t>IV. Všetky ostatné služby (napr. dovoz, manipulácia, atď.)</t>
  </si>
  <si>
    <t>II. Kontajner uzamykateľný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</si>
</sst>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9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0" fillId="0" borderId="36" xfId="0" applyBorder="1"/>
    <xf numFmtId="0" fontId="0" fillId="0" borderId="40" xfId="0" applyBorder="1" applyAlignment="1">
      <alignment horizontal="center" vertical="center"/>
    </xf>
    <xf numFmtId="0" fontId="18" fillId="5" borderId="14" xfId="2" applyFont="1" applyFill="1" applyBorder="1" applyAlignment="1">
      <alignment horizontal="right" vertical="center" wrapText="1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vertical="center" wrapText="1"/>
    </xf>
    <xf numFmtId="0" fontId="19" fillId="6" borderId="27" xfId="2" applyFont="1" applyFill="1" applyBorder="1" applyAlignment="1">
      <alignment horizontal="left" vertical="center" wrapText="1"/>
    </xf>
    <xf numFmtId="0" fontId="19" fillId="6" borderId="28" xfId="2" applyFont="1" applyFill="1" applyBorder="1" applyAlignment="1">
      <alignment horizontal="left" vertical="center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88900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88900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88900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12</xdr:row>
          <xdr:rowOff>0</xdr:rowOff>
        </xdr:from>
        <xdr:to>
          <xdr:col>6</xdr:col>
          <xdr:colOff>203200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88900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2"/>
  <sheetViews>
    <sheetView showGridLines="0" tabSelected="1" topLeftCell="A13" zoomScale="70" zoomScaleNormal="70" zoomScaleSheetLayoutView="115" workbookViewId="0">
      <selection activeCell="B19" sqref="B19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81640625" style="14" customWidth="1"/>
    <col min="4" max="4" width="28" style="14" customWidth="1"/>
    <col min="5" max="5" width="17.81640625" style="14" customWidth="1"/>
    <col min="6" max="6" width="27.1796875" customWidth="1"/>
  </cols>
  <sheetData>
    <row r="1" spans="1:6" ht="25.5" customHeight="1" x14ac:dyDescent="0.45">
      <c r="B1" s="43" t="s">
        <v>55</v>
      </c>
      <c r="C1" s="43"/>
      <c r="D1" s="43"/>
      <c r="E1" s="43"/>
      <c r="F1" s="43"/>
    </row>
    <row r="2" spans="1:6" ht="25.5" customHeight="1" x14ac:dyDescent="0.45">
      <c r="B2" s="73" t="s">
        <v>47</v>
      </c>
      <c r="C2" s="73"/>
      <c r="D2" s="73"/>
      <c r="E2" s="73"/>
      <c r="F2" s="73"/>
    </row>
    <row r="3" spans="1:6" ht="15" thickBot="1" x14ac:dyDescent="0.4">
      <c r="A3" s="77"/>
      <c r="B3" s="78"/>
      <c r="C3" s="78"/>
      <c r="D3" s="78"/>
      <c r="E3" s="78"/>
      <c r="F3" s="78"/>
    </row>
    <row r="4" spans="1:6" ht="45.75" customHeight="1" thickBot="1" x14ac:dyDescent="0.4">
      <c r="A4" s="77"/>
      <c r="B4" s="79" t="s">
        <v>58</v>
      </c>
      <c r="C4" s="80"/>
      <c r="D4" s="80"/>
      <c r="E4" s="80"/>
      <c r="F4" s="81"/>
    </row>
    <row r="5" spans="1:6" s="14" customFormat="1" ht="15" thickBot="1" x14ac:dyDescent="0.4">
      <c r="A5" s="77"/>
      <c r="B5" s="60"/>
      <c r="C5" s="60"/>
      <c r="D5" s="60"/>
      <c r="E5" s="60"/>
      <c r="F5" s="60"/>
    </row>
    <row r="6" spans="1:6" ht="17.149999999999999" customHeight="1" x14ac:dyDescent="0.35">
      <c r="A6" s="77"/>
      <c r="B6" s="15" t="s">
        <v>0</v>
      </c>
      <c r="C6" s="82"/>
      <c r="D6" s="82"/>
      <c r="E6" s="82"/>
      <c r="F6" s="83"/>
    </row>
    <row r="7" spans="1:6" ht="17.149999999999999" customHeight="1" thickBot="1" x14ac:dyDescent="0.4">
      <c r="A7" s="77"/>
      <c r="B7" s="16" t="s">
        <v>1</v>
      </c>
      <c r="C7" s="56" t="s">
        <v>2</v>
      </c>
      <c r="D7" s="57"/>
      <c r="E7" s="58"/>
      <c r="F7" s="59"/>
    </row>
    <row r="8" spans="1:6" s="14" customFormat="1" ht="15" thickBot="1" x14ac:dyDescent="0.4">
      <c r="A8" s="77"/>
      <c r="B8" s="60"/>
      <c r="C8" s="60"/>
      <c r="D8" s="60"/>
      <c r="E8" s="60"/>
      <c r="F8" s="60"/>
    </row>
    <row r="9" spans="1:6" ht="30" customHeight="1" x14ac:dyDescent="0.35">
      <c r="A9" s="77"/>
      <c r="B9" s="61" t="s">
        <v>3</v>
      </c>
      <c r="C9" s="62"/>
      <c r="D9" s="62"/>
      <c r="E9" s="62"/>
      <c r="F9" s="63"/>
    </row>
    <row r="10" spans="1:6" ht="45" customHeight="1" x14ac:dyDescent="0.35">
      <c r="A10" s="77"/>
      <c r="B10" s="71" t="s">
        <v>42</v>
      </c>
      <c r="C10" s="72"/>
      <c r="D10" s="72"/>
      <c r="E10" s="72"/>
      <c r="F10" s="12"/>
    </row>
    <row r="11" spans="1:6" ht="45" customHeight="1" x14ac:dyDescent="0.35">
      <c r="A11" s="77"/>
      <c r="B11" s="90" t="s">
        <v>4</v>
      </c>
      <c r="C11" s="91"/>
      <c r="D11" s="91"/>
      <c r="E11" s="91"/>
      <c r="F11" s="12"/>
    </row>
    <row r="12" spans="1:6" ht="45" customHeight="1" x14ac:dyDescent="0.35">
      <c r="A12" s="77"/>
      <c r="B12" s="74" t="s">
        <v>48</v>
      </c>
      <c r="C12" s="75"/>
      <c r="D12" s="75"/>
      <c r="E12" s="75"/>
      <c r="F12" s="12"/>
    </row>
    <row r="13" spans="1:6" ht="45" customHeight="1" thickBot="1" x14ac:dyDescent="0.4">
      <c r="A13" s="77"/>
      <c r="B13" s="84" t="s">
        <v>46</v>
      </c>
      <c r="C13" s="85"/>
      <c r="D13" s="85"/>
      <c r="E13" s="85"/>
      <c r="F13" s="13"/>
    </row>
    <row r="14" spans="1:6" s="14" customFormat="1" ht="15" thickBot="1" x14ac:dyDescent="0.4">
      <c r="A14" s="77"/>
      <c r="B14" s="60"/>
      <c r="C14" s="60"/>
      <c r="D14" s="60"/>
      <c r="E14" s="60"/>
      <c r="F14" s="60"/>
    </row>
    <row r="15" spans="1:6" ht="24" customHeight="1" x14ac:dyDescent="0.35">
      <c r="A15" s="77"/>
      <c r="B15" s="64" t="s">
        <v>43</v>
      </c>
      <c r="C15" s="65"/>
      <c r="D15" s="65"/>
      <c r="E15" s="65"/>
      <c r="F15" s="66"/>
    </row>
    <row r="16" spans="1:6" ht="15" customHeight="1" x14ac:dyDescent="0.35">
      <c r="A16" s="77"/>
      <c r="B16" s="19" t="s">
        <v>5</v>
      </c>
      <c r="C16" s="31" t="s">
        <v>6</v>
      </c>
      <c r="D16" s="31"/>
      <c r="E16" s="32" t="s">
        <v>7</v>
      </c>
      <c r="F16" s="20" t="s">
        <v>8</v>
      </c>
    </row>
    <row r="17" spans="1:6" x14ac:dyDescent="0.35">
      <c r="A17" s="77"/>
      <c r="B17" s="21" t="s">
        <v>44</v>
      </c>
      <c r="C17" s="67">
        <v>100</v>
      </c>
      <c r="D17" s="67"/>
      <c r="E17" s="33" t="str">
        <f>IF(C17=100,"neuplatňuje sa","sem doplň minimum")</f>
        <v>neuplatňuje sa</v>
      </c>
      <c r="F17" s="22" t="str">
        <f>IF(C17=100,"neuplatňuje sa","sem doplň maximum")</f>
        <v>neuplatňuje sa</v>
      </c>
    </row>
    <row r="18" spans="1:6" ht="24" customHeight="1" x14ac:dyDescent="0.35">
      <c r="A18" s="77"/>
      <c r="B18" s="26" t="s">
        <v>51</v>
      </c>
      <c r="C18" s="27" t="s">
        <v>49</v>
      </c>
      <c r="D18" s="27" t="s">
        <v>52</v>
      </c>
      <c r="E18" s="27" t="s">
        <v>50</v>
      </c>
      <c r="F18" s="28" t="s">
        <v>53</v>
      </c>
    </row>
    <row r="19" spans="1:6" ht="15.75" customHeight="1" x14ac:dyDescent="0.35">
      <c r="A19" s="77"/>
      <c r="B19" s="40" t="s">
        <v>56</v>
      </c>
      <c r="C19" s="41">
        <v>20</v>
      </c>
      <c r="D19" s="29">
        <v>0</v>
      </c>
      <c r="E19" s="30">
        <f>IF(C$7="Som platcom DPH",D19*0.2,0)</f>
        <v>0</v>
      </c>
      <c r="F19" s="35">
        <f>SUM(D19+E19)*C19</f>
        <v>0</v>
      </c>
    </row>
    <row r="20" spans="1:6" ht="16" customHeight="1" x14ac:dyDescent="0.35">
      <c r="A20" s="77"/>
      <c r="B20" s="40" t="s">
        <v>61</v>
      </c>
      <c r="C20" s="41">
        <v>30</v>
      </c>
      <c r="D20" s="29">
        <v>0</v>
      </c>
      <c r="E20" s="30">
        <f>IF(C$7="Som platcom DPH",D20*0.2,0)</f>
        <v>0</v>
      </c>
      <c r="F20" s="35">
        <f t="shared" ref="F20:F21" si="0">SUM(D20+E20)*C20</f>
        <v>0</v>
      </c>
    </row>
    <row r="21" spans="1:6" ht="16" customHeight="1" x14ac:dyDescent="0.35">
      <c r="A21" s="77"/>
      <c r="B21" s="40" t="s">
        <v>59</v>
      </c>
      <c r="C21" s="41">
        <v>50</v>
      </c>
      <c r="D21" s="29">
        <v>0</v>
      </c>
      <c r="E21" s="30">
        <f>IF(C$7="Som platcom DPH",D21*0.2,0)</f>
        <v>0</v>
      </c>
      <c r="F21" s="35">
        <f t="shared" si="0"/>
        <v>0</v>
      </c>
    </row>
    <row r="22" spans="1:6" ht="13.5" customHeight="1" thickBot="1" x14ac:dyDescent="0.4">
      <c r="A22" s="77"/>
      <c r="B22" s="39" t="s">
        <v>60</v>
      </c>
      <c r="C22" s="38">
        <v>1</v>
      </c>
      <c r="D22" s="34">
        <v>0</v>
      </c>
      <c r="E22" s="37">
        <f t="shared" ref="E22" si="1">IF(C$7="Som platcom DPH",D22*0.2,0)</f>
        <v>0</v>
      </c>
      <c r="F22" s="36">
        <f t="shared" ref="F22" si="2">SUM(D22+E22)*C22</f>
        <v>0</v>
      </c>
    </row>
    <row r="23" spans="1:6" ht="21" customHeight="1" thickBot="1" x14ac:dyDescent="0.4">
      <c r="A23" s="77"/>
      <c r="B23" s="92" t="s">
        <v>54</v>
      </c>
      <c r="C23" s="93"/>
      <c r="D23" s="93"/>
      <c r="E23" s="94"/>
      <c r="F23" s="25">
        <f>SUM(F19:F22)</f>
        <v>0</v>
      </c>
    </row>
    <row r="24" spans="1:6" ht="20.5" customHeight="1" thickBot="1" x14ac:dyDescent="0.4">
      <c r="A24" s="77"/>
      <c r="B24" s="24" t="s">
        <v>10</v>
      </c>
      <c r="C24" s="68" t="str">
        <f>IF(C17=100,"Toto je jediné kritérium a prepočet na body sa preto neuplatňuje",IF(B17="čím menej, tým lepšie",(C17*(F17-F23)/(F17-E17)),(C17*(F23-E17)/(F17-E17))))</f>
        <v>Toto je jediné kritérium a prepočet na body sa preto neuplatňuje</v>
      </c>
      <c r="D24" s="69"/>
      <c r="E24" s="69"/>
      <c r="F24" s="70"/>
    </row>
    <row r="25" spans="1:6" ht="15" customHeight="1" thickBot="1" x14ac:dyDescent="0.4">
      <c r="A25" s="77"/>
      <c r="B25" s="44"/>
      <c r="C25" s="45"/>
      <c r="D25" s="45"/>
      <c r="E25" s="45"/>
      <c r="F25" s="46"/>
    </row>
    <row r="26" spans="1:6" ht="23.15" customHeight="1" x14ac:dyDescent="0.35">
      <c r="A26" s="77"/>
      <c r="B26" s="47" t="s">
        <v>41</v>
      </c>
      <c r="C26" s="48"/>
      <c r="D26" s="48"/>
      <c r="E26" s="48"/>
      <c r="F26" s="49"/>
    </row>
    <row r="27" spans="1:6" ht="20.5" customHeight="1" x14ac:dyDescent="0.35">
      <c r="A27" s="77"/>
      <c r="B27" s="53"/>
      <c r="C27" s="54"/>
      <c r="D27" s="54"/>
      <c r="E27" s="55"/>
      <c r="F27" s="23" t="s">
        <v>9</v>
      </c>
    </row>
    <row r="28" spans="1:6" s="18" customFormat="1" ht="26.25" customHeight="1" thickBot="1" x14ac:dyDescent="0.4">
      <c r="A28" s="77"/>
      <c r="B28" s="50" t="s">
        <v>45</v>
      </c>
      <c r="C28" s="51"/>
      <c r="D28" s="51"/>
      <c r="E28" s="52"/>
      <c r="F28" s="42"/>
    </row>
    <row r="29" spans="1:6" s="18" customFormat="1" ht="21" customHeight="1" x14ac:dyDescent="0.35">
      <c r="A29" s="77"/>
      <c r="B29" s="76" t="s">
        <v>57</v>
      </c>
      <c r="C29" s="76"/>
      <c r="D29" s="76"/>
      <c r="E29" s="76"/>
      <c r="F29" s="76"/>
    </row>
    <row r="30" spans="1:6" ht="15" customHeight="1" thickBot="1" x14ac:dyDescent="0.4">
      <c r="A30" s="77"/>
      <c r="B30" s="17"/>
      <c r="C30" s="17"/>
      <c r="D30" s="17"/>
      <c r="E30" s="17"/>
      <c r="F30" s="17"/>
    </row>
    <row r="31" spans="1:6" x14ac:dyDescent="0.35">
      <c r="A31" s="77"/>
      <c r="B31" s="88" t="s">
        <v>11</v>
      </c>
      <c r="C31" s="86" t="s">
        <v>12</v>
      </c>
      <c r="D31" s="86"/>
      <c r="E31" s="95" t="s">
        <v>13</v>
      </c>
      <c r="F31" s="96"/>
    </row>
    <row r="32" spans="1:6" ht="16.5" customHeight="1" thickBot="1" x14ac:dyDescent="0.4">
      <c r="A32" s="77"/>
      <c r="B32" s="89"/>
      <c r="C32" s="87"/>
      <c r="D32" s="87"/>
      <c r="E32" s="97"/>
      <c r="F32" s="98"/>
    </row>
  </sheetData>
  <mergeCells count="28">
    <mergeCell ref="B29:F29"/>
    <mergeCell ref="A3:A32"/>
    <mergeCell ref="B3:F3"/>
    <mergeCell ref="B4:F4"/>
    <mergeCell ref="B5:F5"/>
    <mergeCell ref="C6:F6"/>
    <mergeCell ref="B13:E13"/>
    <mergeCell ref="B14:F14"/>
    <mergeCell ref="C31:D32"/>
    <mergeCell ref="B31:B32"/>
    <mergeCell ref="B11:E11"/>
    <mergeCell ref="B23:E23"/>
    <mergeCell ref="E31:F32"/>
    <mergeCell ref="B1:F1"/>
    <mergeCell ref="B25:F25"/>
    <mergeCell ref="B26:F26"/>
    <mergeCell ref="B28:E28"/>
    <mergeCell ref="B27:E27"/>
    <mergeCell ref="C7:D7"/>
    <mergeCell ref="E7:F7"/>
    <mergeCell ref="B8:F8"/>
    <mergeCell ref="B9:F9"/>
    <mergeCell ref="B15:F15"/>
    <mergeCell ref="C17:D17"/>
    <mergeCell ref="C24:F24"/>
    <mergeCell ref="B10:E10"/>
    <mergeCell ref="B2:F2"/>
    <mergeCell ref="B12:E12"/>
  </mergeCells>
  <dataValidations count="2">
    <dataValidation type="list" allowBlank="1" showInputMessage="1" showErrorMessage="1" sqref="C7" xr:uid="{664EFAC4-17E5-493B-8A5A-73435D40D3D1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88900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88900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88900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12</xdr:row>
                    <xdr:rowOff>0</xdr:rowOff>
                  </from>
                  <to>
                    <xdr:col>6</xdr:col>
                    <xdr:colOff>203200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88900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14</v>
      </c>
    </row>
    <row r="3" spans="1:1" x14ac:dyDescent="0.35">
      <c r="A3" s="2"/>
    </row>
    <row r="4" spans="1:1" x14ac:dyDescent="0.35">
      <c r="A4" s="7" t="s">
        <v>15</v>
      </c>
    </row>
    <row r="5" spans="1:1" x14ac:dyDescent="0.35">
      <c r="A5" s="2"/>
    </row>
    <row r="6" spans="1:1" x14ac:dyDescent="0.35">
      <c r="A6" s="5" t="s">
        <v>16</v>
      </c>
    </row>
    <row r="7" spans="1:1" x14ac:dyDescent="0.35">
      <c r="A7" s="6"/>
    </row>
    <row r="8" spans="1:1" ht="60.75" customHeight="1" x14ac:dyDescent="0.35">
      <c r="A8" s="8" t="s">
        <v>17</v>
      </c>
    </row>
    <row r="9" spans="1:1" x14ac:dyDescent="0.35">
      <c r="A9" s="8"/>
    </row>
    <row r="10" spans="1:1" x14ac:dyDescent="0.35">
      <c r="A10" s="8" t="s">
        <v>18</v>
      </c>
    </row>
    <row r="11" spans="1:1" x14ac:dyDescent="0.35">
      <c r="A11" s="8" t="s">
        <v>19</v>
      </c>
    </row>
    <row r="12" spans="1:1" x14ac:dyDescent="0.35">
      <c r="A12" s="8" t="s">
        <v>20</v>
      </c>
    </row>
    <row r="13" spans="1:1" x14ac:dyDescent="0.35">
      <c r="A13" s="8" t="s">
        <v>21</v>
      </c>
    </row>
    <row r="14" spans="1:1" x14ac:dyDescent="0.35">
      <c r="A14" s="8" t="s">
        <v>22</v>
      </c>
    </row>
    <row r="15" spans="1:1" x14ac:dyDescent="0.35">
      <c r="A15" s="8" t="s">
        <v>23</v>
      </c>
    </row>
    <row r="16" spans="1:1" x14ac:dyDescent="0.35">
      <c r="A16" s="8" t="s">
        <v>24</v>
      </c>
    </row>
    <row r="17" spans="1:1" ht="29" x14ac:dyDescent="0.35">
      <c r="A17" s="8" t="s">
        <v>25</v>
      </c>
    </row>
    <row r="18" spans="1:1" x14ac:dyDescent="0.35">
      <c r="A18" s="8" t="s">
        <v>26</v>
      </c>
    </row>
    <row r="19" spans="1:1" x14ac:dyDescent="0.35">
      <c r="A19" s="8" t="s">
        <v>27</v>
      </c>
    </row>
    <row r="20" spans="1:1" x14ac:dyDescent="0.35">
      <c r="A20" s="8" t="s">
        <v>28</v>
      </c>
    </row>
    <row r="21" spans="1:1" ht="29" x14ac:dyDescent="0.35">
      <c r="A21" s="8" t="s">
        <v>29</v>
      </c>
    </row>
    <row r="22" spans="1:1" x14ac:dyDescent="0.35">
      <c r="A22" s="8" t="s">
        <v>30</v>
      </c>
    </row>
    <row r="23" spans="1:1" x14ac:dyDescent="0.35">
      <c r="A23" s="9"/>
    </row>
    <row r="24" spans="1:1" ht="58" x14ac:dyDescent="0.35">
      <c r="A24" s="8" t="s">
        <v>31</v>
      </c>
    </row>
    <row r="25" spans="1:1" ht="13.5" customHeight="1" x14ac:dyDescent="0.35">
      <c r="A25" s="8"/>
    </row>
    <row r="26" spans="1:1" ht="29" x14ac:dyDescent="0.35">
      <c r="A26" s="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33</v>
      </c>
    </row>
    <row r="3" spans="1:1" x14ac:dyDescent="0.35">
      <c r="A3" s="2"/>
    </row>
    <row r="4" spans="1:1" x14ac:dyDescent="0.35">
      <c r="A4" s="8" t="s">
        <v>15</v>
      </c>
    </row>
    <row r="5" spans="1:1" x14ac:dyDescent="0.35">
      <c r="A5" s="9"/>
    </row>
    <row r="6" spans="1:1" x14ac:dyDescent="0.35">
      <c r="A6" s="11" t="s">
        <v>16</v>
      </c>
    </row>
    <row r="7" spans="1:1" x14ac:dyDescent="0.35">
      <c r="A7" s="8"/>
    </row>
    <row r="8" spans="1:1" ht="60.75" customHeight="1" x14ac:dyDescent="0.35">
      <c r="A8" s="8" t="s">
        <v>34</v>
      </c>
    </row>
    <row r="9" spans="1:1" x14ac:dyDescent="0.35">
      <c r="A9" s="8" t="s">
        <v>35</v>
      </c>
    </row>
    <row r="10" spans="1:1" x14ac:dyDescent="0.35">
      <c r="A10" s="10"/>
    </row>
    <row r="11" spans="1:1" ht="29" x14ac:dyDescent="0.35">
      <c r="A11" s="8" t="s">
        <v>36</v>
      </c>
    </row>
    <row r="12" spans="1:1" x14ac:dyDescent="0.35">
      <c r="A12" s="8"/>
    </row>
    <row r="13" spans="1:1" ht="29" x14ac:dyDescent="0.35">
      <c r="A13" s="8" t="s">
        <v>37</v>
      </c>
    </row>
    <row r="14" spans="1:1" x14ac:dyDescent="0.35">
      <c r="A14" s="8"/>
    </row>
    <row r="15" spans="1:1" ht="29" x14ac:dyDescent="0.35">
      <c r="A15" s="8" t="s">
        <v>38</v>
      </c>
    </row>
    <row r="16" spans="1:1" x14ac:dyDescent="0.35">
      <c r="A16" s="8"/>
    </row>
    <row r="17" spans="1:1" ht="58" x14ac:dyDescent="0.35">
      <c r="A17" s="8" t="s">
        <v>39</v>
      </c>
    </row>
    <row r="18" spans="1:1" x14ac:dyDescent="0.35">
      <c r="A18" s="8"/>
    </row>
    <row r="19" spans="1:1" ht="72.5" x14ac:dyDescent="0.35">
      <c r="A19" s="8" t="s">
        <v>40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</cp:lastModifiedBy>
  <cp:revision/>
  <cp:lastPrinted>2023-09-26T03:08:12Z</cp:lastPrinted>
  <dcterms:created xsi:type="dcterms:W3CDTF">2022-09-22T09:41:16Z</dcterms:created>
  <dcterms:modified xsi:type="dcterms:W3CDTF">2024-03-01T19:38:57Z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