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03 - 2023 - 339. (Príprava) 3D elektromagnetický mapovací\07. Súťažné podklady\"/>
    </mc:Choice>
  </mc:AlternateContent>
  <bookViews>
    <workbookView xWindow="0" yWindow="0" windowWidth="16335" windowHeight="12300" tabRatio="742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23" r:id="rId5"/>
    <sheet name="Príloha č.6" sheetId="26" r:id="rId6"/>
    <sheet name="Príloha č.7" sheetId="32" r:id="rId7"/>
    <sheet name="Príloha č.8" sheetId="15" r:id="rId8"/>
  </sheets>
  <externalReferences>
    <externalReference r:id="rId9"/>
  </externalReference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č.5'!$A$1:$G$153</definedName>
    <definedName name="_xlnm.Print_Area" localSheetId="5">'Príloha č.6'!$A$1:$O$26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6" l="1"/>
  <c r="L12" i="26"/>
  <c r="A2" i="26"/>
  <c r="A2" i="23"/>
  <c r="C144" i="23" l="1"/>
  <c r="C143" i="23"/>
  <c r="C142" i="23"/>
  <c r="A2" i="32" l="1"/>
  <c r="A2" i="6"/>
  <c r="G25" i="32"/>
  <c r="B25" i="32"/>
  <c r="B24" i="32"/>
  <c r="C21" i="32"/>
  <c r="C20" i="32"/>
  <c r="C19" i="32"/>
  <c r="C18" i="32"/>
  <c r="A2" i="15" l="1"/>
  <c r="E25" i="26" l="1"/>
  <c r="B23" i="26" l="1"/>
  <c r="B22" i="26"/>
  <c r="J19" i="26"/>
  <c r="J18" i="26"/>
  <c r="J17" i="26"/>
  <c r="J16" i="26"/>
  <c r="C6" i="6" l="1"/>
  <c r="C141" i="23"/>
  <c r="E35" i="15"/>
  <c r="D19" i="21" l="1"/>
  <c r="B16" i="21"/>
  <c r="C6" i="21"/>
  <c r="F151" i="23" l="1"/>
  <c r="B149" i="23"/>
  <c r="D21" i="18"/>
  <c r="B150" i="23"/>
  <c r="B15" i="18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B31" i="15" l="1"/>
  <c r="B30" i="15"/>
  <c r="C26" i="15"/>
  <c r="C25" i="15"/>
  <c r="C24" i="15"/>
  <c r="C23" i="15"/>
  <c r="D97" i="5" l="1"/>
</calcChain>
</file>

<file path=xl/sharedStrings.xml><?xml version="1.0" encoding="utf-8"?>
<sst xmlns="http://schemas.openxmlformats.org/spreadsheetml/2006/main" count="544" uniqueCount="323">
  <si>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</si>
  <si>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</si>
  <si>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</si>
  <si>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</si>
  <si>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</si>
  <si>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</si>
  <si>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</si>
  <si>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</si>
  <si>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</si>
  <si>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</si>
  <si>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</si>
  <si>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</si>
  <si>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</si>
  <si>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</si>
  <si>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</si>
  <si>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</si>
  <si>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</si>
  <si>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</si>
  <si>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</si>
  <si>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</si>
  <si>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</si>
  <si>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</si>
  <si>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</si>
  <si>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</si>
  <si>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</si>
  <si>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</si>
  <si>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</si>
  <si>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</si>
  <si>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</si>
  <si>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</si>
  <si>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</si>
  <si>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</si>
  <si>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</si>
  <si>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</si>
  <si>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</si>
  <si>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</si>
  <si>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</si>
  <si>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</si>
  <si>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</si>
  <si>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</si>
  <si>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</si>
  <si>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</si>
  <si>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</si>
  <si>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</si>
  <si>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</si>
  <si>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</si>
  <si>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</si>
  <si>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</si>
  <si>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</si>
  <si>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</si>
  <si>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</si>
  <si>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</si>
  <si>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</si>
  <si>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</si>
  <si>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</si>
  <si>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</si>
  <si>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13.</t>
  </si>
  <si>
    <t>14.</t>
  </si>
  <si>
    <t>15.</t>
  </si>
  <si>
    <t xml:space="preserve">VYHLÁSENIE UCHÁDZAČA KU KONFLIKTOM ZÁUJMOV </t>
  </si>
  <si>
    <t>16.</t>
  </si>
  <si>
    <t>17.</t>
  </si>
  <si>
    <t>18.</t>
  </si>
  <si>
    <t>19.</t>
  </si>
  <si>
    <t>KALKULÁCIA CENY A NÁVRH NA PLNENIE KRITÉRIA NA VYHODNOTENIE PONÚK</t>
  </si>
  <si>
    <t>Množstvo</t>
  </si>
  <si>
    <t>Názov ponúkaného produktu uchádzača</t>
  </si>
  <si>
    <t>Kód MZ SR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</si>
  <si>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</si>
  <si>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</si>
  <si>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</si>
  <si>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</si>
  <si>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</si>
  <si>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</si>
  <si>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</si>
  <si>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</si>
  <si>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</si>
  <si>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Doplňujúce informácie:</t>
  </si>
  <si>
    <t>mesiacov</t>
  </si>
  <si>
    <t>Cena servisnej hodiny na mimozáručný servis počas záručnej doby</t>
  </si>
  <si>
    <t>na hodinu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</si>
  <si>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</si>
  <si>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</si>
  <si>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</si>
  <si>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</si>
  <si>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</si>
  <si>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Príslušenstvo:</t>
  </si>
  <si>
    <t>ks</t>
  </si>
  <si>
    <t>Termín dodania pre položku č.1 a č. 2</t>
  </si>
  <si>
    <t>Záručná doba pre položky č. 1 a č. 2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</si>
  <si>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</si>
  <si>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</si>
  <si>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</si>
  <si>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</si>
  <si>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</si>
  <si>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</si>
  <si>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</si>
  <si>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</si>
  <si>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</si>
  <si>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</si>
  <si>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33.</t>
  </si>
  <si>
    <t>34.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</si>
  <si>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</si>
  <si>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t>mesiac</t>
  </si>
  <si>
    <t>zľava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</si>
  <si>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</si>
  <si>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</si>
  <si>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</si>
  <si>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</si>
  <si>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</si>
  <si>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 xml:space="preserve">I. Na realizácii predmetu zmluvy </t>
  </si>
  <si>
    <t>sa budú podieľať nasledovní subdodávatelia: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</si>
  <si>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</si>
  <si>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</si>
  <si>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</si>
  <si>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>dní</t>
  </si>
  <si>
    <t>Výška zľavy (v %) z fakturovanej sumy pre položku č.1 a 2, ktorú poskytne dodávateľ v prípade, že objednávateľ uhradí faktúru do 14 dní od jej doručenia (dodávateľ na výšku zľavy vystaví dobropis). Ak takúto zľavu dodávateľ nechce poskytnúť, uvedie 0%</t>
  </si>
  <si>
    <t>3D elektromagnetický mapovací a ablačný systém vrátane pozáručného servisu a dodávka katétrov</t>
  </si>
  <si>
    <t>SORTIMENT PONÚKANÉHO TOVARU</t>
  </si>
  <si>
    <t>Obchodný názov ponúkanej položky</t>
  </si>
  <si>
    <t>Výrobca ponúkanej položky</t>
  </si>
  <si>
    <t>Katalógové číslo</t>
  </si>
  <si>
    <t>ŠUKL</t>
  </si>
  <si>
    <t>Kategorizačný
kód</t>
  </si>
  <si>
    <t>Merná 
jednotka
(MJ)</t>
  </si>
  <si>
    <t>Jednotková cena za MJ v EUR</t>
  </si>
  <si>
    <t>Uchádzač je povinný produkt s najvyššou zmluvnou jednotkovou cenou bez DPH uvedený u každej položky viditeľne označíť žltým podfarbením celého riadku.</t>
  </si>
  <si>
    <t>Položka č. 1 - 3D mapovací systém</t>
  </si>
  <si>
    <t>Položka č. 2 - Prenosný videopupiloalgeziometer</t>
  </si>
  <si>
    <t>Položka č. 3 - Katéter</t>
  </si>
  <si>
    <t>3D elektromagnetický mapovací a ablačný systém s príslušenstvom pre elektrofyziologické zákroky na srdci pri liečbe srdcových arytmií, kompatibilný s katétrami osadenými mini elektródami zaznamenávajúcimi intrakardiálne elektrogramy, snímajúcimi lokálne impedancie a teplotu v reálnom čase pre zabezpečenie kontaktu so srdcovým tkanivom a zvýšenie bezpečnosti zákroku, s možnosťou využitia rádiofrekvenčnej energie (RF) alebo energie pulzného poľa (PF) pre tvorbu ablačných lézií, so zmenou požadovaného druhu energie kedykoľvek počas zákroku.</t>
  </si>
  <si>
    <t>Merná jednotka</t>
  </si>
  <si>
    <t>Min.</t>
  </si>
  <si>
    <t>Max.</t>
  </si>
  <si>
    <t>Súčasťou mapovacieho a ablačného systému musí byť:</t>
  </si>
  <si>
    <t>2.1</t>
  </si>
  <si>
    <t xml:space="preserve">jednotka rozhrania katétra, </t>
  </si>
  <si>
    <t>2.2</t>
  </si>
  <si>
    <t xml:space="preserve">mapovací softvér, </t>
  </si>
  <si>
    <t>2.3</t>
  </si>
  <si>
    <t xml:space="preserve">generátor magnetického poľa, </t>
  </si>
  <si>
    <t>2.4</t>
  </si>
  <si>
    <t xml:space="preserve">pracovná stanica, </t>
  </si>
  <si>
    <t>2.5</t>
  </si>
  <si>
    <t xml:space="preserve">generátor rádiofrekvenčnej energie (RF),  </t>
  </si>
  <si>
    <t>2.6</t>
  </si>
  <si>
    <t xml:space="preserve">generátor energie pulzného poľa (PF), </t>
  </si>
  <si>
    <t>2.7</t>
  </si>
  <si>
    <t>preplachová pumpa a systémový vozík.</t>
  </si>
  <si>
    <t xml:space="preserve">Rozsah impedancie generátora RF v prevádzkovom režime </t>
  </si>
  <si>
    <t>Ω</t>
  </si>
  <si>
    <t>Výstupné napätie generátora RF</t>
  </si>
  <si>
    <t>VRMS</t>
  </si>
  <si>
    <t>Výstupný prúd generátora RF</t>
  </si>
  <si>
    <t>Napájanie generátora RF</t>
  </si>
  <si>
    <t>100-240 VAC, 50/60 Hz, 1200 VA</t>
  </si>
  <si>
    <t>Váha generátora RF</t>
  </si>
  <si>
    <t>Kg</t>
  </si>
  <si>
    <t>Výstupné napätie generátora PF</t>
  </si>
  <si>
    <t>Vpeak</t>
  </si>
  <si>
    <t>Výstupný prúd generátora PF</t>
  </si>
  <si>
    <t>A</t>
  </si>
  <si>
    <t xml:space="preserve">Rozsah impedancie generátora PF v prevádzkovom režime </t>
  </si>
  <si>
    <t>Napájanie generátora PF</t>
  </si>
  <si>
    <t>100-240 VAC, 50/60 Hz, 300 VA</t>
  </si>
  <si>
    <t>Váha generátora PF</t>
  </si>
  <si>
    <t>13</t>
  </si>
  <si>
    <t>Rozsah prietoku preplachovej pumpy</t>
  </si>
  <si>
    <t>mL/min</t>
  </si>
  <si>
    <t xml:space="preserve">Detekcia bublín v preplachu </t>
  </si>
  <si>
    <t>μL</t>
  </si>
  <si>
    <t>≥2</t>
  </si>
  <si>
    <t>Váha preplachovej pumpy</t>
  </si>
  <si>
    <t>Napájanie preplachovej pumpy</t>
  </si>
  <si>
    <t>100-240 VAC, 50/60 Hz, 150 VA</t>
  </si>
  <si>
    <t xml:space="preserve">Nosnosť systémového vozíka </t>
  </si>
  <si>
    <t>3D elektromagnetický mapovací a ablačný systém s možnoťou využitia rádiofrekvenčnej energie (RF) a energie pulzného poľa (PF) pre abláciu srdcového tkaniva vrátane príslušenstva</t>
  </si>
  <si>
    <t>Systém pozostáva z nasledovných hlavných súčastí:</t>
  </si>
  <si>
    <t>19.1</t>
  </si>
  <si>
    <t xml:space="preserve">Jednotka rozhrania katétra, </t>
  </si>
  <si>
    <t>19.2</t>
  </si>
  <si>
    <t>19.3</t>
  </si>
  <si>
    <t>19.4</t>
  </si>
  <si>
    <t xml:space="preserve">pracovná stanica s myšou a klávesnicou, </t>
  </si>
  <si>
    <t>19.5</t>
  </si>
  <si>
    <t>káble a príslušenstvo</t>
  </si>
  <si>
    <t>20.</t>
  </si>
  <si>
    <t>Generátor rádiofrekvenčnej energie (RF) vrátanie nožného pedálu a diaľkového ovládača s dotykovou obrazovkou.</t>
  </si>
  <si>
    <t>Generátor energie pulzného poľa (PF).</t>
  </si>
  <si>
    <t>Preplachová pumpa.</t>
  </si>
  <si>
    <t>Možnosť mapovania, aplikácie rádiofrekvenčnej energie (RF) aj energie pulzného poľa (PF) pomocou kompatibilného katétra so stlačitelnou mriežkovanou nitinolovou špičkou s mini elektródami.</t>
  </si>
  <si>
    <t>Možnosť výberu medzi rádiofrekvenčnou energiou (RF) alebo energiou pulzného poľa (PF) kedykoľvek počas zákroku.</t>
  </si>
  <si>
    <t>25.</t>
  </si>
  <si>
    <t>Možnosť tvorby anatomických, napäťových alebo aktivačných máp jednotlivých srdcových oddielov a okolitých štruktúr.</t>
  </si>
  <si>
    <t>Možnosť unipolárneho HD mapovania s vysokou hustotou bodov .</t>
  </si>
  <si>
    <t>Možnosť nastavenia automatického mapovania a anotácie bodov.</t>
  </si>
  <si>
    <t>Kontrola kontaktu katétra s tkanivom pomocou merania lokálnej impedancie a zobrazenie vzdialenosti k tkanivu srdca pomocou grafického kruhu v okolí špičky katétra v 3D mape.</t>
  </si>
  <si>
    <t>Meranie teploty na špičke katétra a farebné zobrazenie teploty na jednotlivých mini elektródach.</t>
  </si>
  <si>
    <t>Zobrazenie smeru priestorovo-časovej aktivácie na špičke katétra pomocou šípky v 3D mape srdca .</t>
  </si>
  <si>
    <t>Možnosť použitia jednej alebo viacerých indiferentných elektród pre umiestnenie na pacienta.</t>
  </si>
  <si>
    <t>32.</t>
  </si>
  <si>
    <t>Možnosť využitia externého alebo interného stimulátora srdca.</t>
  </si>
  <si>
    <t>Možnosť výberu stimulácie mini elektród alebo všetkých elektród na špičke katétra</t>
  </si>
  <si>
    <t xml:space="preserve">Prenosný videopupiloalgeziometer, ktorý umožňuje presné meranie fotomorického reflexu a reflexu dilatácie zreníc, umožňuje merať zmeny zreničiek pacientov po dvoch typoch stimulácie : vyhodnotením zornicového reflexu (PLR) vďaka svetelnej stimulácií a hodnotenie zornicového indexu bolesti (Pupillary Pain Index - PPI) vďaka elektrickej stimulácií. </t>
  </si>
  <si>
    <t xml:space="preserve">Videopupiloalgezimeter sa používa na hodnotenie neurologického stavu pacientov pri vedomí, v bezvedomí alebo pod sedatívami a analgetického stavu pacientov v bezvedomí alebo pod sedatívami. </t>
  </si>
  <si>
    <t>Meria veľkosť zreničky pacienta v pokoji, jej minimálnu/maximálnu veľkosť, latenciu do zúženia a percentuálne rozšírenie počas svetelnej stimulácie</t>
  </si>
  <si>
    <t>Prenosný videopupiloalgezimeter integorvaný v jednom zariadení.</t>
  </si>
  <si>
    <t>Meranie stredného priemeru zreničky pacienta s presnosťou</t>
  </si>
  <si>
    <t>mm</t>
  </si>
  <si>
    <t>Rozsah merania veľkosti zreničky</t>
  </si>
  <si>
    <t>1-9 mm</t>
  </si>
  <si>
    <t>Presnosť merania</t>
  </si>
  <si>
    <t>0,1 mm</t>
  </si>
  <si>
    <t>Rozlíšenie</t>
  </si>
  <si>
    <t>0,01 mm</t>
  </si>
  <si>
    <t>Interná kapacita záznamu</t>
  </si>
  <si>
    <t>počet meraní</t>
  </si>
  <si>
    <t>9 000</t>
  </si>
  <si>
    <t>10 000</t>
  </si>
  <si>
    <t>Frekvencia meraní a snímania obrazu</t>
  </si>
  <si>
    <t>60 snímok/sek.</t>
  </si>
  <si>
    <t xml:space="preserve">Generovanie bieleho svetla - intenzita </t>
  </si>
  <si>
    <t>lux</t>
  </si>
  <si>
    <t>Svetelná stimulácia zreničky</t>
  </si>
  <si>
    <t>1 sek.</t>
  </si>
  <si>
    <t>Generovanie kožných elektrických stimulov – šírka impulzov</t>
  </si>
  <si>
    <t>mikrosekunda</t>
  </si>
  <si>
    <t>Frekvencia kožných elektrických impulzov</t>
  </si>
  <si>
    <t>Hz</t>
  </si>
  <si>
    <t>Rozsah nastavenia amplitúdy, výstupný prúd monofázický</t>
  </si>
  <si>
    <t>0 - 60 mA</t>
  </si>
  <si>
    <t>Celková dĺžka trvania kožných elektrických stimulov v režime PPI</t>
  </si>
  <si>
    <t>sek.</t>
  </si>
  <si>
    <t>Trvanie stimulácie v režime Tetanus</t>
  </si>
  <si>
    <t>Hmotnosť</t>
  </si>
  <si>
    <t>280 g</t>
  </si>
  <si>
    <t>Zobrazovacia obrazovka: farebná, dotyková.</t>
  </si>
  <si>
    <t>Systém na meranie pomocou video kamery so zabudovaným procesorom na spracovanie .</t>
  </si>
  <si>
    <t>Bez nutnosti kalibrácie.</t>
  </si>
  <si>
    <t>Bezdrôtová nabíjacia stanica.</t>
  </si>
  <si>
    <t>Možnosť ovládania funkcií na dotykovej obrazovke aj cez ochranné rukavice.</t>
  </si>
  <si>
    <t>Kábel elektrickej stimulácie so štipcami pre elektródy musí byť súčasťou balenia.</t>
  </si>
  <si>
    <t>Možnosť okamžitého merania v reálnom čase.</t>
  </si>
  <si>
    <t>Možnosť dynamického merania po výbere z režimov Flash, Tetanus, PPI, PRD – séria numerických výsledkov a krivka, ktorá predstavuje variácie veľkosti zrenice.</t>
  </si>
  <si>
    <t>Objektív prístroja vo farbe čiernej.</t>
  </si>
  <si>
    <t>Silikónová očnica bez latexu v čiernej farbe pre zabránenie prieniku okolitého svetla – autoklávovateľná 135°C.</t>
  </si>
  <si>
    <t>Automatické zapnutie prístroja po uchopení do ruky - detekcia pohybu.</t>
  </si>
  <si>
    <t>Automatické vypnutie prístroja pri nečinnosti po 2 min.</t>
  </si>
  <si>
    <t>Režim prepravy zabraňujúci zapnutiu prístroja pri každom zaznamenaní pohybu.</t>
  </si>
  <si>
    <t>Prístroj vybavený čítačkou identifikačného čiarového kódu pacienta .</t>
  </si>
  <si>
    <t>Slovenský jazyk softvéru prístroja.</t>
  </si>
  <si>
    <t>Funkcia identifikácie pravého a ľavého oka.</t>
  </si>
  <si>
    <t>35.</t>
  </si>
  <si>
    <t>Funkcia prenosu údajov do PC a komunikáciu.</t>
  </si>
  <si>
    <t>36.</t>
  </si>
  <si>
    <t>Prenos údajov cez rozhranie Bluetooth.</t>
  </si>
  <si>
    <t>37.</t>
  </si>
  <si>
    <t>História meraní v režime Flash.</t>
  </si>
  <si>
    <t>38.</t>
  </si>
  <si>
    <t>Možnosť uloženia vykonaných meraní.</t>
  </si>
  <si>
    <t>39.</t>
  </si>
  <si>
    <t>Kompatibilné s elektródami s podporou až 300 voltov s prúdom 60mA.</t>
  </si>
  <si>
    <t>40.</t>
  </si>
  <si>
    <t>V súlade s európskym nariadením 2017/745.</t>
  </si>
  <si>
    <t>41.</t>
  </si>
  <si>
    <t>Viditeľné aj infračervené osvetlenie v súlade s bezpečnostnými normami IEC 62471.</t>
  </si>
  <si>
    <t>42.</t>
  </si>
  <si>
    <t>Označenie CE (orgán 0459 LNE/G-Med) zariadenie triedy 2a.</t>
  </si>
  <si>
    <t>43.</t>
  </si>
  <si>
    <t>Spĺňa požiadavky normy IEC 60601-1 pre zariadenia II. Triedy.</t>
  </si>
  <si>
    <t>44.</t>
  </si>
  <si>
    <t>Spĺňa požiadavky normy IEC 60601-2-10.</t>
  </si>
  <si>
    <t>45.</t>
  </si>
  <si>
    <t>Elektromagnetická kompatibilita: IEC 60601-1-2.</t>
  </si>
  <si>
    <t>46.</t>
  </si>
  <si>
    <t>Lítium-iónová batéria s napätím 3,7 V DC, s kapacitou najmenej 2 900 mAh (batéria s tepelnou ochranou a ochranou proti skratom), a výdrž približne týždeň pri normálnom používaní (20 meraní denne).</t>
  </si>
  <si>
    <t>47.</t>
  </si>
  <si>
    <t>Bezdrôtové nabíjanie kompatibilné so štandardom Qi, 5W.</t>
  </si>
  <si>
    <t>48.</t>
  </si>
  <si>
    <t>Sieťový adaptér – kat. č. PWR5_1, min. 5 V/1,3 A. Vyhovuje norme IEC60601-1, vstup: 100 - 240 V, 50 - 60 Hz, 160 - 80 mA, výstup: 5V DC / 1400 mA.</t>
  </si>
  <si>
    <t>Kompatibilita s položkou č.1 a 2.</t>
  </si>
  <si>
    <t>Univerzálny, jednorazový katéter so schopnosťou aplikovať rádiofrekvenčnú energiu (RF) aj energiu pulzného poľa (PF) pre tvorbu širokoplošných lézií pri intervenčnej katétrovej liečbe srdcových arytmií vrátane príslušenstva. Katéter je osadený inovatívnou 9 mm konformnou mriežkovou špičkou, na ktorej je osadených 9 mini elektród zaisťujúcich presné monitorovanie teploty tkaniva v reálnom čase. Katéter je určený na dodanie ablačnej energie cez mriežkovú špičku za pomoci kompatibilného generátora a na elektro-anatomické mapovanie srdca pri využití uzavretých unipolárnych elektrogramov za pomoci kompatibilného 3D mapovacieho systému. Katéter je centrálne chladený fyziologickým roztokom použitím kompatibilnej preplachovej pumpy a umožňuje intrakardiálnu stimuláciu srdca. Príslušenstvo zahŕňa spojovací elektrický kábel, sadu preplachových hadičiek a sadu referenčných lokalizačných elektród.</t>
  </si>
  <si>
    <t xml:space="preserve">Počet mini elektród na špičke katétra </t>
  </si>
  <si>
    <t>Počet centrálnych referenčných elektród v špičke katétra</t>
  </si>
  <si>
    <t xml:space="preserve">Priemer tela katétru </t>
  </si>
  <si>
    <t>Fr</t>
  </si>
  <si>
    <t>Priemer mriežkovej špičky katétra</t>
  </si>
  <si>
    <t>Pracovná dĺžka katétru</t>
  </si>
  <si>
    <t>cm</t>
  </si>
  <si>
    <t>Katéter umožňuje aplikáciu duálnej energie RF a PF cez nitinolovú ablačnú mriežku na špičke katétru.</t>
  </si>
  <si>
    <t>Katéter umožňuje mapovanie s vysokým počtom bodov a vysokým rozlíšením (HD) pomocou využitia uzatvorených unipolárnych elektrogramov.</t>
  </si>
  <si>
    <t>9 mini elektród na mriežke na špičke katétra pre presné monitorovanie teploty tkaniva v reálnom čase.</t>
  </si>
  <si>
    <t>Katéter využíva obojsmerné ovládanie so zakrivením D a F.</t>
  </si>
  <si>
    <t>Ovládač na rukoväti pre manažment mapovania.</t>
  </si>
  <si>
    <t>Magnetické snímače polohy na tele katétra pre vizualizáciu krivky.</t>
  </si>
  <si>
    <t>Centrálna irigácia fyziologickým roztokom.</t>
  </si>
  <si>
    <t>15.1</t>
  </si>
  <si>
    <t>Spojovací elektrický kábel.</t>
  </si>
  <si>
    <t>15.2</t>
  </si>
  <si>
    <t>Sada 4 ks preplachových hadičiek.</t>
  </si>
  <si>
    <t>15.3</t>
  </si>
  <si>
    <t>Sada 4 ks referenčných lokalizačných elektród.</t>
  </si>
  <si>
    <t>Servisná starostlivosť o zariadenie vo vlastníctve objednávateľa</t>
  </si>
  <si>
    <t>Preventívna údržba vrátane povinných revízii podľa plánu v termínoch určených výrobcom</t>
  </si>
  <si>
    <t>Plán údržby a revízii</t>
  </si>
  <si>
    <t>O každom zásahu vedenie servisnej správy podpísanej zodpovednou osobou objednávateľa</t>
  </si>
  <si>
    <t>Oprava zariadení v prípade nefunkčnosti v dôsledku poruchy</t>
  </si>
  <si>
    <t>Služba umožňujúca objednávateľovi zasielať požiadavky online</t>
  </si>
  <si>
    <t>Cestovné a všetky ostatné náklady zahrnuté v rámci paušálu</t>
  </si>
  <si>
    <t>Nástup na opravu do 24 hodín od nahlásenia poruchy</t>
  </si>
  <si>
    <t>Odstránenie poruchy do 72 hodín, v prípade nedostupnosti náhradného dielu, po dohode s objednávateľom.</t>
  </si>
  <si>
    <t>Vykonávanie opráv v čase od 7:00 do 15:00</t>
  </si>
  <si>
    <t>Použivanie len originálnych náhradných dielov</t>
  </si>
  <si>
    <t>Poistenie prevádzkovej zodpovednosti vo výške ročnej ceny za služby - predloží víťaz</t>
  </si>
  <si>
    <t xml:space="preserve">Oprávnenie dodávateľa na servis výrobkov - predloží víťaz </t>
  </si>
  <si>
    <t xml:space="preserve">Osvedčenie servisného technika na servis zariadení výrobcu - predloží víťaz </t>
  </si>
  <si>
    <t>Položka č. 4 - Pozáručný servis pre položku č.1 a 2</t>
  </si>
  <si>
    <t>3D mapovací systém</t>
  </si>
  <si>
    <t>Prenosný videopupiloalgeziometer</t>
  </si>
  <si>
    <t>Katéter</t>
  </si>
  <si>
    <t>Pozáručný servis pre položku č.1 a 2</t>
  </si>
  <si>
    <r>
      <t xml:space="preserve">Predpokladané množstvo MJ </t>
    </r>
    <r>
      <rPr>
        <sz val="9"/>
        <color theme="1"/>
        <rFont val="Arial"/>
        <family val="2"/>
        <charset val="238"/>
      </rPr>
      <t>počas trvania zmluvy 
(36 mesiacov)</t>
    </r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</si>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</sst>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EUR]_-;\-* #,##0.00\ [$EUR]_-;_-* &quot;-&quot;??\ [$EUR]_-;_-@_-"/>
    <numFmt numFmtId="165" formatCode="#,##0.00\ &quot;€&quot;"/>
  </numFmts>
  <fonts count="35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Times New Roman"/>
      <family val="1"/>
      <charset val="238"/>
    </font>
    <font>
      <b/>
      <u/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5">
    <xf numFmtId="0" fontId="0" fillId="0" borderId="0" applyNumberFormat="0" applyFill="0" applyBorder="0" applyProtection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0" fillId="0" borderId="0"/>
    <xf numFmtId="0" fontId="9" fillId="0" borderId="0"/>
    <xf numFmtId="0" fontId="9" fillId="0" borderId="0"/>
    <xf numFmtId="0" fontId="15" fillId="0" borderId="0"/>
    <xf numFmtId="0" fontId="8" fillId="0" borderId="0"/>
    <xf numFmtId="0" fontId="7" fillId="0" borderId="0"/>
    <xf numFmtId="0" fontId="7" fillId="0" borderId="0"/>
    <xf numFmtId="0" fontId="26" fillId="0" borderId="0"/>
    <xf numFmtId="0" fontId="6" fillId="0" borderId="0"/>
    <xf numFmtId="0" fontId="5" fillId="0" borderId="0"/>
    <xf numFmtId="0" fontId="27" fillId="0" borderId="0" applyNumberFormat="0" applyFill="0" applyBorder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7" fillId="0" borderId="0" applyNumberFormat="0" applyFill="0" applyBorder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62">
    <xf numFmtId="0" fontId="0" fillId="0" borderId="0" xfId="0"/>
    <xf numFmtId="0" fontId="12" fillId="0" borderId="0" xfId="1" applyFont="1"/>
    <xf numFmtId="0" fontId="13" fillId="0" borderId="0" xfId="1" applyFont="1"/>
    <xf numFmtId="0" fontId="12" fillId="0" borderId="0" xfId="1" applyFont="1" applyAlignment="1">
      <alignment vertical="center"/>
    </xf>
    <xf numFmtId="49" fontId="12" fillId="0" borderId="0" xfId="1" applyNumberFormat="1" applyFont="1" applyAlignment="1">
      <alignment vertical="center"/>
    </xf>
    <xf numFmtId="0" fontId="12" fillId="0" borderId="0" xfId="1" applyFont="1" applyAlignment="1">
      <alignment wrapText="1"/>
    </xf>
    <xf numFmtId="0" fontId="12" fillId="0" borderId="0" xfId="1" applyFont="1" applyAlignment="1">
      <alignment vertical="center" wrapText="1"/>
    </xf>
    <xf numFmtId="0" fontId="12" fillId="0" borderId="1" xfId="1" applyFont="1" applyBorder="1" applyAlignment="1">
      <alignment horizontal="left"/>
    </xf>
    <xf numFmtId="49" fontId="13" fillId="0" borderId="0" xfId="1" applyNumberFormat="1" applyFont="1" applyAlignment="1">
      <alignment wrapText="1"/>
    </xf>
    <xf numFmtId="0" fontId="12" fillId="0" borderId="0" xfId="1" applyFont="1" applyAlignment="1">
      <alignment horizontal="center"/>
    </xf>
    <xf numFmtId="3" fontId="12" fillId="0" borderId="0" xfId="1" applyNumberFormat="1" applyFont="1" applyAlignment="1">
      <alignment horizontal="center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horizontal="left" wrapText="1"/>
    </xf>
    <xf numFmtId="14" fontId="12" fillId="0" borderId="0" xfId="1" applyNumberFormat="1" applyFont="1" applyAlignment="1">
      <alignment vertical="top" wrapText="1"/>
    </xf>
    <xf numFmtId="0" fontId="12" fillId="0" borderId="0" xfId="1" applyFont="1" applyAlignment="1" applyProtection="1">
      <alignment vertical="center" wrapText="1"/>
      <protection locked="0"/>
    </xf>
    <xf numFmtId="0" fontId="13" fillId="0" borderId="0" xfId="1" applyFont="1" applyAlignment="1">
      <alignment horizontal="left" vertical="center" wrapText="1"/>
    </xf>
    <xf numFmtId="49" fontId="13" fillId="2" borderId="2" xfId="1" applyNumberFormat="1" applyFont="1" applyFill="1" applyBorder="1" applyAlignment="1">
      <alignment wrapText="1"/>
    </xf>
    <xf numFmtId="0" fontId="12" fillId="0" borderId="0" xfId="1" applyFont="1" applyAlignment="1">
      <alignment horizontal="right" vertical="center"/>
    </xf>
    <xf numFmtId="14" fontId="13" fillId="0" borderId="0" xfId="1" applyNumberFormat="1" applyFont="1" applyAlignment="1">
      <alignment horizontal="left" vertical="center" wrapText="1"/>
    </xf>
    <xf numFmtId="0" fontId="13" fillId="0" borderId="8" xfId="1" applyFont="1" applyBorder="1" applyAlignment="1">
      <alignment vertical="top" wrapText="1"/>
    </xf>
    <xf numFmtId="0" fontId="18" fillId="0" borderId="10" xfId="1" applyFont="1" applyBorder="1" applyAlignment="1">
      <alignment horizontal="center" vertical="top" wrapText="1"/>
    </xf>
    <xf numFmtId="0" fontId="20" fillId="2" borderId="2" xfId="1" applyFont="1" applyFill="1" applyBorder="1" applyAlignment="1">
      <alignment horizontal="center" vertical="center" wrapText="1"/>
    </xf>
    <xf numFmtId="49" fontId="12" fillId="0" borderId="11" xfId="1" applyNumberFormat="1" applyFont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left" vertical="center" wrapText="1"/>
    </xf>
    <xf numFmtId="9" fontId="12" fillId="0" borderId="12" xfId="1" applyNumberFormat="1" applyFont="1" applyBorder="1" applyAlignment="1">
      <alignment horizontal="left" vertical="center" wrapText="1"/>
    </xf>
    <xf numFmtId="49" fontId="19" fillId="0" borderId="12" xfId="2" applyNumberFormat="1" applyFont="1" applyBorder="1" applyAlignment="1">
      <alignment horizontal="left" vertical="center" wrapText="1"/>
    </xf>
    <xf numFmtId="49" fontId="12" fillId="0" borderId="13" xfId="1" applyNumberFormat="1" applyFont="1" applyBorder="1" applyAlignment="1">
      <alignment horizontal="center" vertical="center" wrapText="1"/>
    </xf>
    <xf numFmtId="164" fontId="12" fillId="0" borderId="14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left" vertical="center" wrapText="1"/>
    </xf>
    <xf numFmtId="9" fontId="12" fillId="0" borderId="4" xfId="1" applyNumberFormat="1" applyFont="1" applyBorder="1" applyAlignment="1">
      <alignment horizontal="left" vertical="center" wrapText="1"/>
    </xf>
    <xf numFmtId="49" fontId="19" fillId="0" borderId="4" xfId="2" applyNumberFormat="1" applyFont="1" applyBorder="1" applyAlignment="1">
      <alignment horizontal="left" vertical="center" wrapText="1"/>
    </xf>
    <xf numFmtId="49" fontId="12" fillId="0" borderId="7" xfId="1" applyNumberFormat="1" applyFont="1" applyBorder="1" applyAlignment="1">
      <alignment horizontal="center" vertical="center" wrapText="1"/>
    </xf>
    <xf numFmtId="164" fontId="12" fillId="0" borderId="5" xfId="1" applyNumberFormat="1" applyFont="1" applyBorder="1" applyAlignment="1">
      <alignment horizontal="center" vertical="center" wrapText="1"/>
    </xf>
    <xf numFmtId="0" fontId="12" fillId="0" borderId="0" xfId="1" applyFont="1" applyAlignment="1" applyProtection="1">
      <alignment vertical="top" wrapText="1"/>
      <protection locked="0"/>
    </xf>
    <xf numFmtId="0" fontId="0" fillId="0" borderId="1" xfId="0" applyBorder="1"/>
    <xf numFmtId="0" fontId="12" fillId="0" borderId="0" xfId="9" applyFont="1" applyAlignment="1">
      <alignment wrapText="1"/>
    </xf>
    <xf numFmtId="0" fontId="21" fillId="0" borderId="0" xfId="9" applyFont="1" applyAlignment="1">
      <alignment wrapText="1"/>
    </xf>
    <xf numFmtId="0" fontId="22" fillId="0" borderId="0" xfId="9" applyFont="1" applyAlignment="1">
      <alignment wrapText="1"/>
    </xf>
    <xf numFmtId="0" fontId="23" fillId="0" borderId="0" xfId="9" applyFont="1" applyAlignment="1">
      <alignment vertical="center" wrapText="1"/>
    </xf>
    <xf numFmtId="0" fontId="24" fillId="0" borderId="0" xfId="9" applyFont="1" applyAlignment="1">
      <alignment vertical="center" wrapText="1"/>
    </xf>
    <xf numFmtId="0" fontId="12" fillId="0" borderId="0" xfId="9" applyFont="1" applyAlignment="1">
      <alignment horizontal="left" wrapText="1"/>
    </xf>
    <xf numFmtId="0" fontId="21" fillId="0" borderId="0" xfId="9" applyFont="1" applyAlignment="1">
      <alignment vertical="center" wrapText="1"/>
    </xf>
    <xf numFmtId="0" fontId="12" fillId="0" borderId="0" xfId="9" applyFont="1" applyAlignment="1">
      <alignment vertical="center"/>
    </xf>
    <xf numFmtId="0" fontId="13" fillId="0" borderId="0" xfId="9" applyFont="1" applyAlignment="1">
      <alignment horizontal="left" vertical="center" wrapText="1"/>
    </xf>
    <xf numFmtId="14" fontId="12" fillId="0" borderId="0" xfId="9" applyNumberFormat="1" applyFont="1" applyAlignment="1">
      <alignment vertical="top" wrapText="1"/>
    </xf>
    <xf numFmtId="0" fontId="12" fillId="0" borderId="0" xfId="9" applyFont="1" applyAlignment="1">
      <alignment vertical="top" wrapText="1"/>
    </xf>
    <xf numFmtId="0" fontId="21" fillId="0" borderId="0" xfId="9" applyFont="1" applyAlignment="1">
      <alignment vertical="top" wrapText="1"/>
    </xf>
    <xf numFmtId="0" fontId="12" fillId="0" borderId="1" xfId="9" applyFont="1" applyBorder="1" applyAlignment="1">
      <alignment horizontal="left"/>
    </xf>
    <xf numFmtId="0" fontId="12" fillId="0" borderId="0" xfId="9" applyFont="1" applyAlignment="1">
      <alignment horizontal="right" vertical="center"/>
    </xf>
    <xf numFmtId="0" fontId="12" fillId="0" borderId="0" xfId="9" applyFont="1"/>
    <xf numFmtId="0" fontId="12" fillId="0" borderId="0" xfId="9" applyFont="1" applyAlignment="1">
      <alignment horizontal="center"/>
    </xf>
    <xf numFmtId="0" fontId="25" fillId="0" borderId="0" xfId="9" applyFont="1"/>
    <xf numFmtId="49" fontId="13" fillId="2" borderId="2" xfId="9" applyNumberFormat="1" applyFont="1" applyFill="1" applyBorder="1" applyAlignment="1">
      <alignment wrapText="1"/>
    </xf>
    <xf numFmtId="3" fontId="25" fillId="0" borderId="0" xfId="9" applyNumberFormat="1" applyFont="1" applyAlignment="1">
      <alignment horizontal="center"/>
    </xf>
    <xf numFmtId="0" fontId="12" fillId="0" borderId="0" xfId="7" applyFont="1" applyAlignment="1">
      <alignment vertical="top" wrapText="1"/>
    </xf>
    <xf numFmtId="0" fontId="12" fillId="0" borderId="0" xfId="17" applyFont="1" applyAlignment="1" applyProtection="1">
      <alignment wrapText="1"/>
      <protection locked="0"/>
    </xf>
    <xf numFmtId="0" fontId="13" fillId="0" borderId="0" xfId="17" applyFont="1" applyAlignment="1" applyProtection="1">
      <alignment vertical="top" wrapText="1"/>
      <protection locked="0"/>
    </xf>
    <xf numFmtId="0" fontId="13" fillId="0" borderId="0" xfId="17" applyFont="1" applyAlignment="1" applyProtection="1">
      <alignment vertical="center" wrapText="1"/>
      <protection locked="0"/>
    </xf>
    <xf numFmtId="0" fontId="12" fillId="0" borderId="0" xfId="17" applyFont="1" applyAlignment="1" applyProtection="1">
      <alignment vertical="center" wrapText="1"/>
      <protection locked="0"/>
    </xf>
    <xf numFmtId="0" fontId="12" fillId="0" borderId="0" xfId="18" applyFont="1" applyAlignment="1">
      <alignment vertical="center" wrapText="1"/>
    </xf>
    <xf numFmtId="0" fontId="13" fillId="0" borderId="0" xfId="18" applyFont="1" applyAlignment="1">
      <alignment vertical="top"/>
    </xf>
    <xf numFmtId="0" fontId="12" fillId="0" borderId="0" xfId="18" applyFont="1" applyAlignment="1">
      <alignment vertical="center"/>
    </xf>
    <xf numFmtId="0" fontId="12" fillId="0" borderId="0" xfId="18" applyFont="1" applyAlignment="1">
      <alignment wrapText="1"/>
    </xf>
    <xf numFmtId="49" fontId="12" fillId="0" borderId="0" xfId="18" applyNumberFormat="1" applyFont="1" applyAlignment="1">
      <alignment wrapText="1"/>
    </xf>
    <xf numFmtId="0" fontId="12" fillId="0" borderId="0" xfId="18" applyFont="1" applyAlignment="1">
      <alignment horizontal="center" wrapText="1"/>
    </xf>
    <xf numFmtId="0" fontId="13" fillId="0" borderId="0" xfId="17" applyFont="1" applyAlignment="1">
      <alignment horizontal="left" vertical="center" wrapText="1"/>
    </xf>
    <xf numFmtId="0" fontId="13" fillId="0" borderId="0" xfId="17" applyFont="1" applyAlignment="1" applyProtection="1">
      <alignment horizontal="center" vertical="top" wrapText="1"/>
      <protection locked="0"/>
    </xf>
    <xf numFmtId="0" fontId="12" fillId="0" borderId="0" xfId="17" applyFont="1" applyAlignment="1">
      <alignment horizontal="left" vertical="center" wrapText="1"/>
    </xf>
    <xf numFmtId="49" fontId="12" fillId="0" borderId="0" xfId="17" applyNumberFormat="1" applyFont="1" applyAlignment="1" applyProtection="1">
      <alignment horizontal="center" vertical="center" wrapText="1"/>
      <protection locked="0"/>
    </xf>
    <xf numFmtId="49" fontId="12" fillId="0" borderId="0" xfId="17" applyNumberFormat="1" applyFont="1" applyAlignment="1" applyProtection="1">
      <alignment wrapText="1"/>
      <protection locked="0"/>
    </xf>
    <xf numFmtId="0" fontId="12" fillId="0" borderId="1" xfId="17" applyFont="1" applyBorder="1" applyAlignment="1" applyProtection="1">
      <alignment wrapText="1"/>
      <protection locked="0"/>
    </xf>
    <xf numFmtId="0" fontId="12" fillId="0" borderId="0" xfId="17" applyFont="1" applyProtection="1">
      <protection locked="0"/>
    </xf>
    <xf numFmtId="0" fontId="12" fillId="0" borderId="0" xfId="17" applyFont="1" applyAlignment="1">
      <alignment horizontal="right" vertical="center"/>
    </xf>
    <xf numFmtId="0" fontId="12" fillId="0" borderId="0" xfId="17" applyFont="1"/>
    <xf numFmtId="0" fontId="12" fillId="0" borderId="0" xfId="17" applyFont="1" applyAlignment="1">
      <alignment horizontal="center"/>
    </xf>
    <xf numFmtId="0" fontId="12" fillId="0" borderId="0" xfId="17" applyFont="1" applyAlignment="1">
      <alignment wrapText="1"/>
    </xf>
    <xf numFmtId="0" fontId="12" fillId="2" borderId="2" xfId="17" applyFont="1" applyFill="1" applyBorder="1" applyAlignment="1" applyProtection="1">
      <alignment wrapText="1"/>
      <protection locked="0"/>
    </xf>
    <xf numFmtId="0" fontId="12" fillId="0" borderId="19" xfId="17" applyFont="1" applyBorder="1" applyAlignment="1" applyProtection="1">
      <alignment horizontal="left" vertical="center"/>
      <protection locked="0"/>
    </xf>
    <xf numFmtId="0" fontId="12" fillId="0" borderId="0" xfId="17" applyFont="1" applyAlignment="1" applyProtection="1">
      <alignment horizontal="left" vertical="center" wrapText="1"/>
      <protection locked="0"/>
    </xf>
    <xf numFmtId="0" fontId="12" fillId="0" borderId="0" xfId="17" applyFont="1" applyAlignment="1">
      <alignment vertical="center" wrapText="1"/>
    </xf>
    <xf numFmtId="49" fontId="12" fillId="0" borderId="0" xfId="17" applyNumberFormat="1" applyFont="1" applyAlignment="1">
      <alignment wrapText="1"/>
    </xf>
    <xf numFmtId="0" fontId="12" fillId="0" borderId="0" xfId="17" applyFont="1" applyAlignment="1">
      <alignment horizontal="center" wrapText="1"/>
    </xf>
    <xf numFmtId="0" fontId="12" fillId="0" borderId="0" xfId="18" applyFont="1" applyAlignment="1">
      <alignment horizontal="left" vertical="center" wrapText="1"/>
    </xf>
    <xf numFmtId="49" fontId="12" fillId="0" borderId="0" xfId="18" applyNumberFormat="1" applyFont="1" applyAlignment="1">
      <alignment vertical="center" wrapText="1"/>
    </xf>
    <xf numFmtId="0" fontId="12" fillId="0" borderId="0" xfId="8" applyFont="1" applyAlignment="1" applyProtection="1">
      <alignment wrapText="1"/>
      <protection locked="0"/>
    </xf>
    <xf numFmtId="0" fontId="12" fillId="2" borderId="2" xfId="8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horizontal="center"/>
      <protection locked="0"/>
    </xf>
    <xf numFmtId="49" fontId="16" fillId="0" borderId="0" xfId="8" applyNumberFormat="1" applyFont="1" applyAlignment="1" applyProtection="1">
      <alignment horizontal="center" wrapText="1"/>
      <protection locked="0"/>
    </xf>
    <xf numFmtId="49" fontId="16" fillId="0" borderId="0" xfId="8" applyNumberFormat="1" applyFont="1" applyAlignment="1" applyProtection="1">
      <alignment horizontal="left" wrapText="1"/>
      <protection locked="0"/>
    </xf>
    <xf numFmtId="165" fontId="12" fillId="0" borderId="0" xfId="8" applyNumberFormat="1" applyFont="1" applyAlignment="1" applyProtection="1">
      <alignment vertical="center" wrapText="1"/>
      <protection locked="0"/>
    </xf>
    <xf numFmtId="165" fontId="12" fillId="0" borderId="23" xfId="8" applyNumberFormat="1" applyFont="1" applyBorder="1" applyAlignment="1" applyProtection="1">
      <alignment vertical="center" wrapText="1"/>
      <protection locked="0"/>
    </xf>
    <xf numFmtId="0" fontId="18" fillId="0" borderId="0" xfId="8" applyFont="1" applyAlignment="1">
      <alignment horizontal="left" vertical="center"/>
    </xf>
    <xf numFmtId="0" fontId="16" fillId="0" borderId="0" xfId="8" applyFont="1" applyAlignment="1">
      <alignment wrapText="1"/>
    </xf>
    <xf numFmtId="0" fontId="12" fillId="0" borderId="0" xfId="8" applyFont="1" applyAlignment="1">
      <alignment wrapText="1"/>
    </xf>
    <xf numFmtId="0" fontId="13" fillId="0" borderId="0" xfId="8" applyFont="1" applyAlignment="1">
      <alignment vertical="center" wrapText="1"/>
    </xf>
    <xf numFmtId="0" fontId="13" fillId="0" borderId="0" xfId="8" applyFont="1" applyAlignment="1">
      <alignment horizontal="right" vertical="center"/>
    </xf>
    <xf numFmtId="0" fontId="12" fillId="0" borderId="0" xfId="8" applyFont="1" applyAlignment="1" applyProtection="1">
      <alignment vertical="center" wrapText="1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center" vertical="top"/>
      <protection locked="0"/>
    </xf>
    <xf numFmtId="0" fontId="12" fillId="2" borderId="2" xfId="8" applyFont="1" applyFill="1" applyBorder="1" applyAlignment="1" applyProtection="1">
      <alignment wrapText="1"/>
      <protection locked="0"/>
    </xf>
    <xf numFmtId="49" fontId="12" fillId="0" borderId="0" xfId="8" applyNumberFormat="1" applyFont="1" applyAlignment="1" applyProtection="1">
      <alignment vertical="center"/>
      <protection locked="0"/>
    </xf>
    <xf numFmtId="0" fontId="12" fillId="0" borderId="0" xfId="8" applyFont="1" applyAlignment="1" applyProtection="1">
      <alignment vertical="center"/>
      <protection locked="0"/>
    </xf>
    <xf numFmtId="165" fontId="12" fillId="3" borderId="27" xfId="8" applyNumberFormat="1" applyFont="1" applyFill="1" applyBorder="1" applyAlignment="1" applyProtection="1">
      <alignment horizontal="right"/>
      <protection locked="0"/>
    </xf>
    <xf numFmtId="0" fontId="12" fillId="4" borderId="2" xfId="8" applyFont="1" applyFill="1" applyBorder="1" applyAlignment="1" applyProtection="1">
      <alignment horizontal="center" vertical="center" wrapText="1"/>
      <protection locked="0"/>
    </xf>
    <xf numFmtId="0" fontId="12" fillId="0" borderId="0" xfId="18" applyFont="1" applyAlignment="1">
      <alignment horizontal="center" vertical="center" wrapText="1"/>
    </xf>
    <xf numFmtId="49" fontId="16" fillId="6" borderId="16" xfId="18" applyNumberFormat="1" applyFont="1" applyFill="1" applyBorder="1" applyAlignment="1">
      <alignment horizontal="center" vertical="center" wrapText="1"/>
    </xf>
    <xf numFmtId="49" fontId="16" fillId="6" borderId="30" xfId="18" applyNumberFormat="1" applyFont="1" applyFill="1" applyBorder="1" applyAlignment="1">
      <alignment horizontal="center" vertical="center" wrapText="1"/>
    </xf>
    <xf numFmtId="49" fontId="18" fillId="6" borderId="28" xfId="18" applyNumberFormat="1" applyFont="1" applyFill="1" applyBorder="1" applyAlignment="1">
      <alignment horizontal="center" vertical="center" wrapText="1"/>
    </xf>
    <xf numFmtId="49" fontId="18" fillId="6" borderId="29" xfId="18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0" xfId="8" applyFont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horizontal="left" wrapText="1"/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horizontal="left"/>
      <protection locked="0"/>
    </xf>
    <xf numFmtId="49" fontId="16" fillId="0" borderId="17" xfId="18" applyNumberFormat="1" applyFont="1" applyBorder="1" applyAlignment="1">
      <alignment horizontal="left" vertical="center" wrapText="1"/>
    </xf>
    <xf numFmtId="0" fontId="28" fillId="0" borderId="0" xfId="14" applyFont="1" applyBorder="1" applyAlignment="1">
      <alignment horizontal="center" vertical="top" wrapText="1"/>
    </xf>
    <xf numFmtId="49" fontId="16" fillId="0" borderId="18" xfId="18" applyNumberFormat="1" applyFont="1" applyBorder="1" applyAlignment="1">
      <alignment horizontal="center" vertical="center" wrapText="1"/>
    </xf>
    <xf numFmtId="0" fontId="28" fillId="0" borderId="0" xfId="0" applyFont="1"/>
    <xf numFmtId="0" fontId="12" fillId="2" borderId="16" xfId="8" applyFont="1" applyFill="1" applyBorder="1" applyAlignment="1" applyProtection="1">
      <alignment horizontal="center" vertical="center" wrapText="1"/>
      <protection locked="0"/>
    </xf>
    <xf numFmtId="165" fontId="12" fillId="5" borderId="16" xfId="8" applyNumberFormat="1" applyFont="1" applyFill="1" applyBorder="1" applyAlignment="1" applyProtection="1">
      <alignment horizontal="right" vertical="center" wrapText="1"/>
      <protection locked="0"/>
    </xf>
    <xf numFmtId="3" fontId="12" fillId="2" borderId="15" xfId="8" applyNumberFormat="1" applyFont="1" applyFill="1" applyBorder="1" applyAlignment="1" applyProtection="1">
      <alignment horizontal="center" vertical="center" wrapText="1"/>
      <protection locked="0"/>
    </xf>
    <xf numFmtId="165" fontId="12" fillId="5" borderId="12" xfId="8" applyNumberFormat="1" applyFont="1" applyFill="1" applyBorder="1" applyAlignment="1" applyProtection="1">
      <alignment horizontal="right" vertical="center" wrapText="1"/>
      <protection locked="0"/>
    </xf>
    <xf numFmtId="14" fontId="12" fillId="0" borderId="0" xfId="1" applyNumberFormat="1" applyFont="1" applyAlignment="1">
      <alignment horizontal="left" vertical="center" wrapText="1"/>
    </xf>
    <xf numFmtId="0" fontId="12" fillId="0" borderId="0" xfId="9" applyFont="1" applyAlignment="1">
      <alignment horizontal="left" vertical="center" wrapText="1"/>
    </xf>
    <xf numFmtId="14" fontId="12" fillId="0" borderId="0" xfId="9" applyNumberFormat="1" applyFont="1" applyAlignment="1">
      <alignment horizontal="left" vertical="center" wrapText="1"/>
    </xf>
    <xf numFmtId="0" fontId="13" fillId="0" borderId="0" xfId="17" applyFont="1" applyAlignment="1" applyProtection="1">
      <alignment horizontal="left" vertical="top" wrapText="1"/>
      <protection locked="0"/>
    </xf>
    <xf numFmtId="0" fontId="13" fillId="0" borderId="0" xfId="8" applyFont="1" applyAlignment="1" applyProtection="1">
      <alignment horizontal="left"/>
      <protection locked="0"/>
    </xf>
    <xf numFmtId="0" fontId="12" fillId="4" borderId="28" xfId="8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center" vertical="top"/>
    </xf>
    <xf numFmtId="0" fontId="13" fillId="0" borderId="43" xfId="1" applyFont="1" applyBorder="1" applyAlignment="1">
      <alignment horizontal="left" vertical="center" wrapText="1"/>
    </xf>
    <xf numFmtId="0" fontId="12" fillId="0" borderId="16" xfId="8" applyFont="1" applyBorder="1" applyAlignment="1">
      <alignment horizontal="center" vertical="center" wrapText="1"/>
    </xf>
    <xf numFmtId="14" fontId="12" fillId="0" borderId="0" xfId="8" applyNumberFormat="1" applyFont="1" applyAlignment="1" applyProtection="1">
      <alignment horizontal="left" vertical="center" wrapText="1"/>
      <protection locked="0"/>
    </xf>
    <xf numFmtId="0" fontId="12" fillId="4" borderId="16" xfId="8" applyFont="1" applyFill="1" applyBorder="1" applyAlignment="1">
      <alignment horizontal="center" vertical="center" wrapText="1"/>
    </xf>
    <xf numFmtId="165" fontId="12" fillId="0" borderId="16" xfId="8" applyNumberFormat="1" applyFont="1" applyBorder="1" applyAlignment="1">
      <alignment horizontal="center" vertical="center" wrapText="1"/>
    </xf>
    <xf numFmtId="0" fontId="16" fillId="0" borderId="16" xfId="17" applyFont="1" applyBorder="1" applyAlignment="1">
      <alignment horizontal="center" vertical="center" wrapText="1"/>
    </xf>
    <xf numFmtId="0" fontId="16" fillId="0" borderId="4" xfId="17" applyFont="1" applyBorder="1" applyAlignment="1">
      <alignment horizontal="center" vertical="center" wrapText="1"/>
    </xf>
    <xf numFmtId="49" fontId="16" fillId="0" borderId="5" xfId="18" applyNumberFormat="1" applyFont="1" applyBorder="1" applyAlignment="1">
      <alignment horizontal="center" vertical="center" wrapText="1"/>
    </xf>
    <xf numFmtId="49" fontId="16" fillId="0" borderId="42" xfId="18" applyNumberFormat="1" applyFont="1" applyBorder="1" applyAlignment="1">
      <alignment horizontal="center" vertical="center" wrapText="1"/>
    </xf>
    <xf numFmtId="0" fontId="17" fillId="0" borderId="0" xfId="9" applyFont="1" applyAlignment="1">
      <alignment horizontal="center" vertical="center" wrapText="1"/>
    </xf>
    <xf numFmtId="0" fontId="13" fillId="0" borderId="3" xfId="1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29" fillId="0" borderId="0" xfId="24" applyFont="1" applyAlignment="1">
      <alignment horizontal="left" vertical="center" wrapText="1"/>
    </xf>
    <xf numFmtId="0" fontId="12" fillId="0" borderId="0" xfId="24" applyFont="1" applyAlignment="1">
      <alignment wrapText="1"/>
    </xf>
    <xf numFmtId="0" fontId="0" fillId="0" borderId="0" xfId="0" applyAlignment="1">
      <alignment vertical="center"/>
    </xf>
    <xf numFmtId="0" fontId="31" fillId="0" borderId="0" xfId="24" applyFont="1" applyAlignment="1">
      <alignment vertical="top" wrapText="1"/>
    </xf>
    <xf numFmtId="0" fontId="12" fillId="0" borderId="0" xfId="24" applyFont="1" applyAlignment="1">
      <alignment vertical="top" wrapText="1"/>
    </xf>
    <xf numFmtId="0" fontId="30" fillId="0" borderId="0" xfId="24" applyFont="1" applyAlignment="1">
      <alignment horizontal="left" vertical="center" wrapText="1"/>
    </xf>
    <xf numFmtId="0" fontId="12" fillId="0" borderId="0" xfId="1" applyFont="1" applyAlignment="1"/>
    <xf numFmtId="0" fontId="16" fillId="0" borderId="0" xfId="3" applyFont="1" applyAlignment="1">
      <alignment horizontal="left" vertical="center" wrapText="1"/>
    </xf>
    <xf numFmtId="0" fontId="12" fillId="0" borderId="0" xfId="8" applyFont="1" applyAlignment="1" applyProtection="1">
      <alignment horizontal="left"/>
      <protection locked="0"/>
    </xf>
    <xf numFmtId="0" fontId="33" fillId="0" borderId="0" xfId="8" applyFont="1" applyAlignment="1" applyProtection="1">
      <alignment wrapText="1"/>
      <protection locked="0"/>
    </xf>
    <xf numFmtId="0" fontId="0" fillId="0" borderId="0" xfId="0" applyFont="1" applyAlignment="1"/>
    <xf numFmtId="0" fontId="33" fillId="0" borderId="0" xfId="8" applyFont="1" applyAlignment="1" applyProtection="1">
      <alignment vertical="top" wrapText="1"/>
      <protection locked="0"/>
    </xf>
    <xf numFmtId="0" fontId="0" fillId="0" borderId="0" xfId="0" applyFont="1" applyAlignment="1">
      <alignment vertical="top"/>
    </xf>
    <xf numFmtId="0" fontId="21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17" fillId="0" borderId="0" xfId="8" applyFont="1" applyBorder="1" applyAlignment="1" applyProtection="1">
      <alignment horizontal="center" vertical="top" wrapText="1"/>
      <protection locked="0"/>
    </xf>
    <xf numFmtId="0" fontId="12" fillId="0" borderId="0" xfId="8" applyFont="1" applyBorder="1" applyAlignment="1" applyProtection="1">
      <alignment horizontal="center"/>
      <protection locked="0"/>
    </xf>
    <xf numFmtId="49" fontId="16" fillId="0" borderId="0" xfId="8" applyNumberFormat="1" applyFont="1" applyBorder="1" applyAlignment="1" applyProtection="1">
      <alignment horizontal="center" wrapText="1"/>
      <protection locked="0"/>
    </xf>
    <xf numFmtId="165" fontId="12" fillId="0" borderId="0" xfId="8" applyNumberFormat="1" applyFont="1" applyBorder="1" applyAlignment="1" applyProtection="1">
      <alignment vertical="center" wrapText="1"/>
      <protection locked="0"/>
    </xf>
    <xf numFmtId="0" fontId="12" fillId="0" borderId="0" xfId="9" applyFont="1" applyBorder="1" applyAlignment="1">
      <alignment horizontal="right" vertical="center"/>
    </xf>
    <xf numFmtId="0" fontId="12" fillId="0" borderId="0" xfId="8" applyFont="1" applyBorder="1" applyAlignment="1" applyProtection="1">
      <alignment wrapText="1"/>
      <protection locked="0"/>
    </xf>
    <xf numFmtId="0" fontId="12" fillId="0" borderId="0" xfId="8" applyNumberFormat="1" applyFont="1" applyBorder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protection locked="0"/>
    </xf>
    <xf numFmtId="14" fontId="12" fillId="0" borderId="0" xfId="8" applyNumberFormat="1" applyFont="1" applyBorder="1" applyAlignment="1" applyProtection="1">
      <alignment horizontal="left" vertical="center" wrapText="1"/>
      <protection locked="0"/>
    </xf>
    <xf numFmtId="49" fontId="18" fillId="7" borderId="25" xfId="18" applyNumberFormat="1" applyFont="1" applyFill="1" applyBorder="1" applyAlignment="1">
      <alignment vertical="center" wrapText="1"/>
    </xf>
    <xf numFmtId="49" fontId="18" fillId="7" borderId="26" xfId="18" applyNumberFormat="1" applyFont="1" applyFill="1" applyBorder="1" applyAlignment="1">
      <alignment vertical="center" wrapText="1"/>
    </xf>
    <xf numFmtId="49" fontId="18" fillId="7" borderId="90" xfId="18" applyNumberFormat="1" applyFont="1" applyFill="1" applyBorder="1" applyAlignment="1">
      <alignment horizontal="center" vertical="center" wrapText="1"/>
    </xf>
    <xf numFmtId="49" fontId="16" fillId="0" borderId="17" xfId="0" applyNumberFormat="1" applyFont="1" applyFill="1" applyBorder="1" applyAlignment="1">
      <alignment horizontal="right" vertical="center"/>
    </xf>
    <xf numFmtId="49" fontId="16" fillId="0" borderId="17" xfId="0" applyNumberFormat="1" applyFont="1" applyFill="1" applyBorder="1" applyAlignment="1">
      <alignment horizontal="center" vertical="center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49" fontId="16" fillId="0" borderId="92" xfId="18" applyNumberFormat="1" applyFont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 wrapText="1"/>
    </xf>
    <xf numFmtId="49" fontId="12" fillId="0" borderId="17" xfId="0" applyNumberFormat="1" applyFont="1" applyFill="1" applyBorder="1" applyAlignment="1">
      <alignment horizontal="right" vertical="center"/>
    </xf>
    <xf numFmtId="49" fontId="21" fillId="0" borderId="38" xfId="0" applyNumberFormat="1" applyFont="1" applyBorder="1" applyAlignment="1">
      <alignment horizontal="center" vertical="center"/>
    </xf>
    <xf numFmtId="49" fontId="21" fillId="0" borderId="93" xfId="0" applyNumberFormat="1" applyFont="1" applyBorder="1" applyAlignment="1">
      <alignment horizontal="center" vertical="center"/>
    </xf>
    <xf numFmtId="14" fontId="12" fillId="0" borderId="0" xfId="17" applyNumberFormat="1" applyFont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right" vertical="center"/>
    </xf>
    <xf numFmtId="0" fontId="12" fillId="0" borderId="16" xfId="8" applyFont="1" applyFill="1" applyBorder="1" applyAlignment="1" applyProtection="1">
      <alignment horizontal="center" vertical="center" wrapText="1"/>
      <protection locked="0"/>
    </xf>
    <xf numFmtId="0" fontId="12" fillId="0" borderId="16" xfId="8" applyFont="1" applyFill="1" applyBorder="1" applyAlignment="1" applyProtection="1">
      <alignment horizontal="left" vertical="center" wrapText="1"/>
      <protection locked="0"/>
    </xf>
    <xf numFmtId="3" fontId="16" fillId="0" borderId="16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8" applyFont="1" applyFill="1" applyBorder="1" applyAlignment="1" applyProtection="1">
      <alignment horizontal="left" vertical="center" wrapText="1"/>
      <protection locked="0"/>
    </xf>
    <xf numFmtId="165" fontId="12" fillId="0" borderId="12" xfId="8" applyNumberFormat="1" applyFont="1" applyFill="1" applyBorder="1" applyAlignment="1" applyProtection="1">
      <alignment horizontal="right" vertical="center" wrapText="1"/>
      <protection locked="0"/>
    </xf>
    <xf numFmtId="9" fontId="12" fillId="0" borderId="12" xfId="8" applyNumberFormat="1" applyFont="1" applyFill="1" applyBorder="1" applyAlignment="1" applyProtection="1">
      <alignment horizontal="center" vertical="center" wrapText="1"/>
      <protection locked="0"/>
    </xf>
    <xf numFmtId="165" fontId="12" fillId="0" borderId="16" xfId="8" applyNumberFormat="1" applyFont="1" applyFill="1" applyBorder="1" applyAlignment="1" applyProtection="1">
      <alignment horizontal="right" vertical="center" wrapText="1"/>
      <protection locked="0"/>
    </xf>
    <xf numFmtId="0" fontId="12" fillId="2" borderId="56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57" xfId="0" applyFont="1" applyFill="1" applyBorder="1" applyAlignment="1" applyProtection="1">
      <alignment horizontal="center" vertical="top" wrapText="1"/>
      <protection locked="0"/>
    </xf>
    <xf numFmtId="0" fontId="12" fillId="2" borderId="58" xfId="0" applyFont="1" applyFill="1" applyBorder="1" applyAlignment="1" applyProtection="1">
      <alignment horizontal="center" vertical="top" wrapText="1"/>
      <protection locked="0"/>
    </xf>
    <xf numFmtId="0" fontId="12" fillId="2" borderId="59" xfId="0" applyFont="1" applyFill="1" applyBorder="1" applyAlignment="1" applyProtection="1">
      <alignment horizontal="center" vertical="top" wrapText="1"/>
      <protection locked="0"/>
    </xf>
    <xf numFmtId="0" fontId="12" fillId="2" borderId="60" xfId="0" applyFont="1" applyFill="1" applyBorder="1" applyAlignment="1" applyProtection="1">
      <alignment horizontal="center" vertical="top" wrapText="1"/>
      <protection locked="0"/>
    </xf>
    <xf numFmtId="0" fontId="12" fillId="2" borderId="61" xfId="0" applyFont="1" applyFill="1" applyBorder="1" applyAlignment="1" applyProtection="1">
      <alignment horizontal="center" vertical="center" wrapText="1"/>
      <protection locked="0"/>
    </xf>
    <xf numFmtId="0" fontId="12" fillId="2" borderId="62" xfId="0" applyFont="1" applyFill="1" applyBorder="1" applyAlignment="1" applyProtection="1">
      <alignment horizontal="center" vertical="center" wrapText="1"/>
      <protection locked="0"/>
    </xf>
    <xf numFmtId="0" fontId="12" fillId="2" borderId="63" xfId="0" applyFont="1" applyFill="1" applyBorder="1" applyAlignment="1" applyProtection="1">
      <alignment horizontal="center" vertical="center" wrapText="1"/>
      <protection locked="0"/>
    </xf>
    <xf numFmtId="0" fontId="12" fillId="2" borderId="60" xfId="0" applyFont="1" applyFill="1" applyBorder="1" applyAlignment="1" applyProtection="1">
      <alignment horizontal="center" vertical="center" wrapText="1"/>
      <protection locked="0"/>
    </xf>
    <xf numFmtId="49" fontId="12" fillId="0" borderId="64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49" fontId="12" fillId="0" borderId="65" xfId="0" applyNumberFormat="1" applyFont="1" applyBorder="1" applyAlignment="1" applyProtection="1">
      <alignment vertical="center" wrapText="1"/>
      <protection locked="0"/>
    </xf>
    <xf numFmtId="49" fontId="12" fillId="0" borderId="66" xfId="0" applyNumberFormat="1" applyFont="1" applyBorder="1" applyAlignment="1" applyProtection="1">
      <alignment horizontal="center" vertical="center" wrapText="1"/>
      <protection locked="0"/>
    </xf>
    <xf numFmtId="49" fontId="12" fillId="0" borderId="67" xfId="0" applyNumberFormat="1" applyFont="1" applyBorder="1" applyAlignment="1" applyProtection="1">
      <alignment horizontal="center" vertical="center" wrapText="1"/>
      <protection locked="0"/>
    </xf>
    <xf numFmtId="49" fontId="12" fillId="0" borderId="65" xfId="0" applyNumberFormat="1" applyFont="1" applyBorder="1" applyAlignment="1" applyProtection="1">
      <alignment horizontal="center" vertical="center" wrapText="1"/>
      <protection locked="0"/>
    </xf>
    <xf numFmtId="49" fontId="12" fillId="0" borderId="68" xfId="0" applyNumberFormat="1" applyFont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9" fontId="12" fillId="0" borderId="69" xfId="0" applyNumberFormat="1" applyFont="1" applyBorder="1" applyAlignment="1" applyProtection="1">
      <alignment horizontal="center" vertical="center" wrapText="1"/>
      <protection locked="0"/>
    </xf>
    <xf numFmtId="4" fontId="12" fillId="0" borderId="70" xfId="0" applyNumberFormat="1" applyFont="1" applyBorder="1" applyAlignment="1" applyProtection="1">
      <alignment horizontal="right" vertical="center" wrapText="1"/>
      <protection locked="0"/>
    </xf>
    <xf numFmtId="49" fontId="12" fillId="0" borderId="72" xfId="0" applyNumberFormat="1" applyFont="1" applyBorder="1" applyAlignment="1" applyProtection="1">
      <alignment horizontal="center" vertical="center" wrapText="1"/>
      <protection locked="0"/>
    </xf>
    <xf numFmtId="49" fontId="12" fillId="0" borderId="73" xfId="0" applyNumberFormat="1" applyFont="1" applyBorder="1" applyAlignment="1" applyProtection="1">
      <alignment vertical="center" wrapText="1"/>
      <protection locked="0"/>
    </xf>
    <xf numFmtId="49" fontId="12" fillId="0" borderId="74" xfId="0" applyNumberFormat="1" applyFont="1" applyBorder="1" applyAlignment="1" applyProtection="1">
      <alignment vertical="center" wrapText="1"/>
      <protection locked="0"/>
    </xf>
    <xf numFmtId="49" fontId="12" fillId="0" borderId="75" xfId="0" applyNumberFormat="1" applyFont="1" applyBorder="1" applyAlignment="1" applyProtection="1">
      <alignment horizontal="center" vertical="center" wrapText="1"/>
      <protection locked="0"/>
    </xf>
    <xf numFmtId="49" fontId="12" fillId="0" borderId="76" xfId="0" applyNumberFormat="1" applyFont="1" applyBorder="1" applyAlignment="1" applyProtection="1">
      <alignment horizontal="center" vertical="center" wrapText="1"/>
      <protection locked="0"/>
    </xf>
    <xf numFmtId="49" fontId="12" fillId="0" borderId="74" xfId="0" applyNumberFormat="1" applyFont="1" applyBorder="1" applyAlignment="1" applyProtection="1">
      <alignment horizontal="center" vertical="center" wrapText="1"/>
      <protection locked="0"/>
    </xf>
    <xf numFmtId="49" fontId="12" fillId="0" borderId="77" xfId="0" applyNumberFormat="1" applyFont="1" applyBorder="1" applyAlignment="1" applyProtection="1">
      <alignment horizontal="center" vertical="center" wrapText="1"/>
      <protection locked="0"/>
    </xf>
    <xf numFmtId="4" fontId="12" fillId="0" borderId="73" xfId="0" applyNumberFormat="1" applyFont="1" applyBorder="1" applyAlignment="1" applyProtection="1">
      <alignment horizontal="right" vertical="center" wrapText="1"/>
      <protection locked="0"/>
    </xf>
    <xf numFmtId="9" fontId="12" fillId="0" borderId="78" xfId="0" applyNumberFormat="1" applyFont="1" applyBorder="1" applyAlignment="1" applyProtection="1">
      <alignment horizontal="center" vertical="center" wrapText="1"/>
      <protection locked="0"/>
    </xf>
    <xf numFmtId="4" fontId="12" fillId="0" borderId="79" xfId="0" applyNumberFormat="1" applyFont="1" applyBorder="1" applyAlignment="1" applyProtection="1">
      <alignment horizontal="right" vertical="center" wrapText="1"/>
      <protection locked="0"/>
    </xf>
    <xf numFmtId="49" fontId="12" fillId="0" borderId="80" xfId="0" applyNumberFormat="1" applyFont="1" applyBorder="1" applyAlignment="1" applyProtection="1">
      <alignment horizontal="center" vertical="center" wrapText="1"/>
      <protection locked="0"/>
    </xf>
    <xf numFmtId="49" fontId="12" fillId="0" borderId="81" xfId="0" applyNumberFormat="1" applyFont="1" applyBorder="1" applyAlignment="1" applyProtection="1">
      <alignment vertical="center" wrapText="1"/>
      <protection locked="0"/>
    </xf>
    <xf numFmtId="49" fontId="12" fillId="0" borderId="82" xfId="0" applyNumberFormat="1" applyFont="1" applyBorder="1" applyAlignment="1" applyProtection="1">
      <alignment vertical="center" wrapText="1"/>
      <protection locked="0"/>
    </xf>
    <xf numFmtId="49" fontId="12" fillId="0" borderId="83" xfId="0" applyNumberFormat="1" applyFont="1" applyBorder="1" applyAlignment="1" applyProtection="1">
      <alignment horizontal="center" vertical="center" wrapText="1"/>
      <protection locked="0"/>
    </xf>
    <xf numFmtId="49" fontId="12" fillId="0" borderId="84" xfId="0" applyNumberFormat="1" applyFont="1" applyBorder="1" applyAlignment="1" applyProtection="1">
      <alignment horizontal="center" vertical="center" wrapText="1"/>
      <protection locked="0"/>
    </xf>
    <xf numFmtId="49" fontId="12" fillId="0" borderId="82" xfId="0" applyNumberFormat="1" applyFont="1" applyBorder="1" applyAlignment="1" applyProtection="1">
      <alignment horizontal="center" vertical="center" wrapText="1"/>
      <protection locked="0"/>
    </xf>
    <xf numFmtId="49" fontId="12" fillId="0" borderId="85" xfId="0" applyNumberFormat="1" applyFont="1" applyBorder="1" applyAlignment="1" applyProtection="1">
      <alignment horizontal="center" vertical="center" wrapText="1"/>
      <protection locked="0"/>
    </xf>
    <xf numFmtId="4" fontId="12" fillId="0" borderId="81" xfId="0" applyNumberFormat="1" applyFont="1" applyBorder="1" applyAlignment="1" applyProtection="1">
      <alignment horizontal="right" vertical="center" wrapText="1"/>
      <protection locked="0"/>
    </xf>
    <xf numFmtId="9" fontId="12" fillId="0" borderId="86" xfId="0" applyNumberFormat="1" applyFont="1" applyBorder="1" applyAlignment="1" applyProtection="1">
      <alignment horizontal="center" vertical="center" wrapText="1"/>
      <protection locked="0"/>
    </xf>
    <xf numFmtId="4" fontId="12" fillId="0" borderId="87" xfId="0" applyNumberFormat="1" applyFont="1" applyBorder="1" applyAlignment="1" applyProtection="1">
      <alignment horizontal="right" vertical="center" wrapText="1"/>
      <protection locked="0"/>
    </xf>
    <xf numFmtId="0" fontId="12" fillId="6" borderId="53" xfId="0" applyFont="1" applyFill="1" applyBorder="1" applyAlignment="1" applyProtection="1">
      <alignment horizontal="center" vertical="center" wrapText="1"/>
      <protection locked="0"/>
    </xf>
    <xf numFmtId="0" fontId="12" fillId="6" borderId="54" xfId="0" applyFont="1" applyFill="1" applyBorder="1" applyAlignment="1" applyProtection="1">
      <alignment horizontal="center" vertical="center" wrapText="1"/>
      <protection locked="0"/>
    </xf>
    <xf numFmtId="0" fontId="12" fillId="6" borderId="55" xfId="0" applyFont="1" applyFill="1" applyBorder="1" applyAlignment="1" applyProtection="1">
      <alignment horizontal="center" vertical="center" wrapText="1"/>
      <protection locked="0"/>
    </xf>
    <xf numFmtId="0" fontId="12" fillId="0" borderId="0" xfId="7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2" fillId="0" borderId="0" xfId="1" applyFont="1" applyAlignment="1">
      <alignment horizontal="left"/>
    </xf>
    <xf numFmtId="49" fontId="12" fillId="0" borderId="0" xfId="1" applyNumberFormat="1" applyFont="1" applyAlignment="1">
      <alignment horizontal="left" vertical="center" wrapText="1"/>
    </xf>
    <xf numFmtId="0" fontId="13" fillId="0" borderId="0" xfId="1" applyFont="1" applyAlignment="1">
      <alignment horizontal="left" wrapText="1"/>
    </xf>
    <xf numFmtId="0" fontId="12" fillId="0" borderId="0" xfId="1" applyFont="1" applyAlignment="1">
      <alignment horizontal="left" vertical="center" wrapText="1"/>
    </xf>
    <xf numFmtId="49" fontId="18" fillId="0" borderId="0" xfId="1" applyNumberFormat="1" applyFont="1" applyAlignment="1">
      <alignment horizontal="left" vertical="center" wrapText="1"/>
    </xf>
    <xf numFmtId="49" fontId="16" fillId="0" borderId="0" xfId="1" applyNumberFormat="1" applyFont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49" fontId="16" fillId="0" borderId="0" xfId="2" applyNumberFormat="1" applyFont="1" applyBorder="1" applyAlignment="1">
      <alignment horizontal="left" vertical="center" wrapText="1"/>
    </xf>
    <xf numFmtId="1" fontId="12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0" fontId="13" fillId="0" borderId="0" xfId="1" applyFont="1" applyAlignment="1">
      <alignment horizontal="left" vertical="top" wrapText="1"/>
    </xf>
    <xf numFmtId="0" fontId="12" fillId="0" borderId="0" xfId="9" applyFont="1" applyAlignment="1">
      <alignment horizontal="center" wrapText="1"/>
    </xf>
    <xf numFmtId="0" fontId="17" fillId="0" borderId="0" xfId="9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2" fillId="0" borderId="0" xfId="1" quotePrefix="1" applyFont="1" applyAlignment="1">
      <alignment horizontal="left" vertical="center" wrapText="1"/>
    </xf>
    <xf numFmtId="0" fontId="12" fillId="0" borderId="0" xfId="1" applyFont="1" applyAlignment="1">
      <alignment horizontal="left" vertical="top" wrapText="1"/>
    </xf>
    <xf numFmtId="0" fontId="13" fillId="0" borderId="0" xfId="1" quotePrefix="1" applyFont="1" applyAlignment="1">
      <alignment horizontal="left" vertical="center" wrapText="1"/>
    </xf>
    <xf numFmtId="0" fontId="12" fillId="0" borderId="0" xfId="9" applyFont="1" applyAlignment="1">
      <alignment horizontal="left" vertical="center" wrapText="1"/>
    </xf>
    <xf numFmtId="0" fontId="13" fillId="0" borderId="0" xfId="9" quotePrefix="1" applyFont="1" applyAlignment="1">
      <alignment horizontal="left" vertical="top" wrapText="1"/>
    </xf>
    <xf numFmtId="0" fontId="13" fillId="0" borderId="0" xfId="9" applyFont="1" applyAlignment="1">
      <alignment horizontal="left" vertical="top" wrapText="1"/>
    </xf>
    <xf numFmtId="0" fontId="12" fillId="0" borderId="0" xfId="9" applyFont="1" applyAlignment="1">
      <alignment horizontal="left"/>
    </xf>
    <xf numFmtId="0" fontId="12" fillId="0" borderId="0" xfId="9" quotePrefix="1" applyFont="1" applyAlignment="1">
      <alignment horizontal="left" vertical="top" wrapText="1"/>
    </xf>
    <xf numFmtId="0" fontId="12" fillId="0" borderId="0" xfId="9" applyFont="1" applyAlignment="1">
      <alignment horizontal="left" vertical="top" wrapText="1"/>
    </xf>
    <xf numFmtId="0" fontId="13" fillId="0" borderId="0" xfId="1" quotePrefix="1" applyFont="1" applyAlignment="1">
      <alignment horizontal="left" vertical="top" wrapText="1"/>
    </xf>
    <xf numFmtId="0" fontId="12" fillId="0" borderId="0" xfId="1" quotePrefix="1" applyFont="1" applyAlignment="1">
      <alignment horizontal="left" vertical="top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20" xfId="0" applyNumberFormat="1" applyFont="1" applyFill="1" applyBorder="1" applyAlignment="1">
      <alignment horizontal="left" vertical="center" wrapText="1"/>
    </xf>
    <xf numFmtId="0" fontId="12" fillId="0" borderId="0" xfId="17" applyFont="1" applyAlignment="1" applyProtection="1">
      <alignment horizontal="left" vertical="top" wrapText="1"/>
      <protection locked="0"/>
    </xf>
    <xf numFmtId="0" fontId="13" fillId="0" borderId="0" xfId="17" applyFont="1" applyAlignment="1">
      <alignment horizontal="left" vertical="center" wrapText="1"/>
    </xf>
    <xf numFmtId="0" fontId="12" fillId="0" borderId="0" xfId="17" applyFont="1" applyAlignment="1">
      <alignment horizontal="left" vertical="center" wrapText="1"/>
    </xf>
    <xf numFmtId="49" fontId="18" fillId="7" borderId="40" xfId="18" applyNumberFormat="1" applyFont="1" applyFill="1" applyBorder="1" applyAlignment="1">
      <alignment horizontal="left" vertical="center" wrapText="1"/>
    </xf>
    <xf numFmtId="49" fontId="18" fillId="7" borderId="89" xfId="18" applyNumberFormat="1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49" fontId="16" fillId="0" borderId="15" xfId="18" applyNumberFormat="1" applyFont="1" applyBorder="1" applyAlignment="1">
      <alignment horizontal="left" vertical="center" wrapText="1"/>
    </xf>
    <xf numFmtId="49" fontId="16" fillId="0" borderId="20" xfId="18" applyNumberFormat="1" applyFont="1" applyBorder="1" applyAlignment="1">
      <alignment horizontal="left" vertical="center" wrapText="1"/>
    </xf>
    <xf numFmtId="0" fontId="17" fillId="0" borderId="0" xfId="17" applyFont="1" applyAlignment="1" applyProtection="1">
      <alignment horizontal="center" vertical="center" wrapText="1"/>
      <protection locked="0"/>
    </xf>
    <xf numFmtId="49" fontId="18" fillId="6" borderId="22" xfId="18" applyNumberFormat="1" applyFont="1" applyFill="1" applyBorder="1" applyAlignment="1">
      <alignment horizontal="left" vertical="center" wrapText="1"/>
    </xf>
    <xf numFmtId="49" fontId="18" fillId="6" borderId="28" xfId="18" applyNumberFormat="1" applyFont="1" applyFill="1" applyBorder="1" applyAlignment="1">
      <alignment horizontal="left" vertical="center" wrapText="1"/>
    </xf>
    <xf numFmtId="49" fontId="16" fillId="6" borderId="24" xfId="18" applyNumberFormat="1" applyFont="1" applyFill="1" applyBorder="1" applyAlignment="1">
      <alignment horizontal="center" vertical="top" wrapText="1"/>
    </xf>
    <xf numFmtId="49" fontId="16" fillId="6" borderId="26" xfId="18" applyNumberFormat="1" applyFont="1" applyFill="1" applyBorder="1" applyAlignment="1">
      <alignment horizontal="center" vertical="top" wrapText="1"/>
    </xf>
    <xf numFmtId="49" fontId="18" fillId="6" borderId="31" xfId="18" applyNumberFormat="1" applyFont="1" applyFill="1" applyBorder="1" applyAlignment="1">
      <alignment horizontal="left" vertical="center" wrapText="1"/>
    </xf>
    <xf numFmtId="49" fontId="18" fillId="6" borderId="32" xfId="18" applyNumberFormat="1" applyFont="1" applyFill="1" applyBorder="1" applyAlignment="1">
      <alignment horizontal="left" vertical="center" wrapText="1"/>
    </xf>
    <xf numFmtId="49" fontId="18" fillId="6" borderId="33" xfId="18" applyNumberFormat="1" applyFont="1" applyFill="1" applyBorder="1" applyAlignment="1">
      <alignment horizontal="left" vertical="center" wrapText="1"/>
    </xf>
    <xf numFmtId="49" fontId="18" fillId="6" borderId="34" xfId="18" applyNumberFormat="1" applyFont="1" applyFill="1" applyBorder="1" applyAlignment="1">
      <alignment horizontal="left" vertical="center" wrapText="1"/>
    </xf>
    <xf numFmtId="49" fontId="18" fillId="6" borderId="35" xfId="18" applyNumberFormat="1" applyFont="1" applyFill="1" applyBorder="1" applyAlignment="1">
      <alignment horizontal="left" vertical="center" wrapText="1"/>
    </xf>
    <xf numFmtId="49" fontId="18" fillId="6" borderId="36" xfId="18" applyNumberFormat="1" applyFont="1" applyFill="1" applyBorder="1" applyAlignment="1">
      <alignment horizontal="left" vertical="center" wrapText="1"/>
    </xf>
    <xf numFmtId="49" fontId="18" fillId="7" borderId="25" xfId="18" applyNumberFormat="1" applyFont="1" applyFill="1" applyBorder="1" applyAlignment="1">
      <alignment horizontal="left" vertical="center" wrapText="1"/>
    </xf>
    <xf numFmtId="0" fontId="12" fillId="0" borderId="0" xfId="17" applyFont="1" applyAlignment="1" applyProtection="1">
      <alignment horizontal="left" vertical="center" wrapText="1"/>
      <protection locked="0"/>
    </xf>
    <xf numFmtId="0" fontId="16" fillId="0" borderId="0" xfId="3" applyFont="1" applyAlignment="1">
      <alignment horizontal="left" vertical="center" wrapText="1"/>
    </xf>
    <xf numFmtId="49" fontId="15" fillId="0" borderId="7" xfId="0" applyNumberFormat="1" applyFont="1" applyFill="1" applyBorder="1" applyAlignment="1">
      <alignment horizontal="left" vertical="center" wrapText="1"/>
    </xf>
    <xf numFmtId="49" fontId="15" fillId="0" borderId="37" xfId="0" applyNumberFormat="1" applyFont="1" applyFill="1" applyBorder="1" applyAlignment="1">
      <alignment horizontal="left" vertical="center" wrapText="1"/>
    </xf>
    <xf numFmtId="0" fontId="13" fillId="0" borderId="0" xfId="17" applyFont="1" applyAlignment="1" applyProtection="1">
      <alignment horizontal="left" vertical="center" wrapText="1"/>
      <protection locked="0"/>
    </xf>
    <xf numFmtId="49" fontId="18" fillId="7" borderId="26" xfId="18" applyNumberFormat="1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horizontal="left"/>
      <protection locked="0"/>
    </xf>
    <xf numFmtId="0" fontId="13" fillId="0" borderId="0" xfId="8" applyFont="1" applyAlignment="1">
      <alignment horizontal="left" vertical="center" wrapText="1"/>
    </xf>
    <xf numFmtId="0" fontId="12" fillId="0" borderId="0" xfId="8" applyFont="1" applyAlignment="1">
      <alignment horizontal="left" vertical="center" wrapText="1"/>
    </xf>
    <xf numFmtId="0" fontId="17" fillId="0" borderId="0" xfId="8" applyFont="1" applyAlignment="1" applyProtection="1">
      <alignment horizontal="center" vertical="center" wrapText="1"/>
      <protection locked="0"/>
    </xf>
    <xf numFmtId="0" fontId="13" fillId="4" borderId="28" xfId="8" applyFont="1" applyFill="1" applyBorder="1" applyAlignment="1" applyProtection="1">
      <alignment horizontal="center" vertical="top" wrapText="1"/>
      <protection locked="0"/>
    </xf>
    <xf numFmtId="0" fontId="13" fillId="4" borderId="41" xfId="8" applyFont="1" applyFill="1" applyBorder="1" applyAlignment="1" applyProtection="1">
      <alignment horizontal="center" vertical="top" wrapText="1"/>
      <protection locked="0"/>
    </xf>
    <xf numFmtId="0" fontId="13" fillId="4" borderId="15" xfId="8" applyFont="1" applyFill="1" applyBorder="1" applyAlignment="1" applyProtection="1">
      <alignment horizontal="center" vertical="top" wrapText="1"/>
      <protection locked="0"/>
    </xf>
    <xf numFmtId="0" fontId="13" fillId="4" borderId="20" xfId="8" applyFont="1" applyFill="1" applyBorder="1" applyAlignment="1" applyProtection="1">
      <alignment horizontal="center" vertical="top" wrapText="1"/>
      <protection locked="0"/>
    </xf>
    <xf numFmtId="0" fontId="13" fillId="4" borderId="21" xfId="8" applyFont="1" applyFill="1" applyBorder="1" applyAlignment="1" applyProtection="1">
      <alignment horizontal="center" vertical="top" wrapText="1"/>
      <protection locked="0"/>
    </xf>
    <xf numFmtId="0" fontId="12" fillId="4" borderId="16" xfId="8" applyFont="1" applyFill="1" applyBorder="1" applyAlignment="1">
      <alignment horizontal="left" vertical="center"/>
    </xf>
    <xf numFmtId="0" fontId="13" fillId="4" borderId="12" xfId="8" applyFont="1" applyFill="1" applyBorder="1" applyAlignment="1" applyProtection="1">
      <alignment horizontal="center" vertical="top" wrapText="1"/>
      <protection locked="0"/>
    </xf>
    <xf numFmtId="0" fontId="13" fillId="4" borderId="28" xfId="8" applyFont="1" applyFill="1" applyBorder="1" applyAlignment="1" applyProtection="1">
      <alignment horizontal="left" vertical="top" wrapText="1"/>
      <protection locked="0"/>
    </xf>
    <xf numFmtId="0" fontId="13" fillId="4" borderId="12" xfId="8" applyFont="1" applyFill="1" applyBorder="1" applyAlignment="1" applyProtection="1">
      <alignment horizontal="left" vertical="top" wrapText="1"/>
      <protection locked="0"/>
    </xf>
    <xf numFmtId="3" fontId="13" fillId="4" borderId="28" xfId="8" applyNumberFormat="1" applyFont="1" applyFill="1" applyBorder="1" applyAlignment="1" applyProtection="1">
      <alignment horizontal="center" vertical="top" wrapText="1"/>
      <protection locked="0"/>
    </xf>
    <xf numFmtId="3" fontId="13" fillId="4" borderId="12" xfId="8" applyNumberFormat="1" applyFont="1" applyFill="1" applyBorder="1" applyAlignment="1" applyProtection="1">
      <alignment horizontal="center" vertical="top" wrapText="1"/>
      <protection locked="0"/>
    </xf>
    <xf numFmtId="0" fontId="12" fillId="4" borderId="16" xfId="8" applyFont="1" applyFill="1" applyBorder="1" applyAlignment="1">
      <alignment horizontal="center" vertical="center" wrapText="1"/>
    </xf>
    <xf numFmtId="0" fontId="12" fillId="4" borderId="16" xfId="8" applyFont="1" applyFill="1" applyBorder="1" applyAlignment="1">
      <alignment horizontal="left" vertical="center" wrapText="1"/>
    </xf>
    <xf numFmtId="10" fontId="12" fillId="0" borderId="16" xfId="8" applyNumberFormat="1" applyFont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 wrapText="1"/>
    </xf>
    <xf numFmtId="0" fontId="12" fillId="0" borderId="0" xfId="8" applyNumberFormat="1" applyFont="1" applyBorder="1" applyAlignment="1">
      <alignment horizontal="left" vertical="center" wrapText="1"/>
    </xf>
    <xf numFmtId="0" fontId="12" fillId="0" borderId="0" xfId="7" applyFont="1" applyBorder="1" applyAlignment="1">
      <alignment horizontal="center" vertical="top" wrapText="1"/>
    </xf>
    <xf numFmtId="0" fontId="12" fillId="0" borderId="0" xfId="9" applyFont="1" applyAlignment="1">
      <alignment horizontal="right" vertical="center"/>
    </xf>
    <xf numFmtId="0" fontId="13" fillId="0" borderId="0" xfId="8" applyNumberFormat="1" applyFont="1" applyBorder="1" applyAlignment="1">
      <alignment horizontal="center" vertical="center" wrapText="1"/>
    </xf>
    <xf numFmtId="0" fontId="12" fillId="0" borderId="91" xfId="7" applyFont="1" applyBorder="1" applyAlignment="1">
      <alignment horizontal="center" vertical="top" wrapText="1"/>
    </xf>
    <xf numFmtId="0" fontId="34" fillId="0" borderId="0" xfId="0" applyFont="1" applyAlignment="1" applyProtection="1">
      <alignment horizontal="left" vertical="center" wrapText="1"/>
      <protection locked="0"/>
    </xf>
    <xf numFmtId="0" fontId="16" fillId="0" borderId="0" xfId="3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horizontal="left" vertical="top" wrapText="1"/>
      <protection locked="0"/>
    </xf>
    <xf numFmtId="0" fontId="13" fillId="0" borderId="0" xfId="8" applyNumberFormat="1" applyFont="1" applyBorder="1" applyAlignment="1">
      <alignment horizontal="left" vertical="center" wrapText="1"/>
    </xf>
    <xf numFmtId="49" fontId="12" fillId="0" borderId="71" xfId="0" applyNumberFormat="1" applyFont="1" applyBorder="1" applyAlignment="1" applyProtection="1">
      <alignment horizontal="center" vertical="center" wrapText="1"/>
      <protection locked="0"/>
    </xf>
    <xf numFmtId="49" fontId="12" fillId="0" borderId="30" xfId="0" applyNumberFormat="1" applyFont="1" applyBorder="1" applyAlignment="1" applyProtection="1">
      <alignment horizontal="center" vertical="center" wrapText="1"/>
      <protection locked="0"/>
    </xf>
    <xf numFmtId="49" fontId="12" fillId="0" borderId="88" xfId="0" applyNumberFormat="1" applyFont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horizontal="left" wrapText="1"/>
      <protection locked="0"/>
    </xf>
    <xf numFmtId="0" fontId="18" fillId="0" borderId="0" xfId="8" applyNumberFormat="1" applyFont="1" applyAlignment="1" applyProtection="1">
      <alignment horizontal="left" vertical="top" wrapText="1"/>
      <protection locked="0"/>
    </xf>
    <xf numFmtId="0" fontId="33" fillId="0" borderId="0" xfId="8" applyFont="1" applyAlignment="1" applyProtection="1">
      <alignment horizontal="center" wrapText="1"/>
      <protection locked="0"/>
    </xf>
    <xf numFmtId="0" fontId="17" fillId="0" borderId="0" xfId="8" applyFont="1" applyBorder="1" applyAlignment="1" applyProtection="1">
      <alignment horizontal="center" vertical="top" wrapText="1"/>
      <protection locked="0"/>
    </xf>
    <xf numFmtId="49" fontId="18" fillId="0" borderId="0" xfId="3" applyNumberFormat="1" applyFont="1" applyAlignment="1" applyProtection="1">
      <alignment horizontal="left" vertical="center" wrapText="1"/>
      <protection locked="0"/>
    </xf>
    <xf numFmtId="49" fontId="16" fillId="0" borderId="0" xfId="3" applyNumberFormat="1" applyFont="1" applyAlignment="1" applyProtection="1">
      <alignment horizontal="left" vertical="center" wrapText="1"/>
      <protection locked="0"/>
    </xf>
    <xf numFmtId="0" fontId="13" fillId="6" borderId="8" xfId="0" applyFont="1" applyFill="1" applyBorder="1" applyAlignment="1" applyProtection="1">
      <alignment horizontal="center" vertical="top" wrapText="1"/>
      <protection locked="0"/>
    </xf>
    <xf numFmtId="0" fontId="13" fillId="6" borderId="39" xfId="0" applyFont="1" applyFill="1" applyBorder="1" applyAlignment="1" applyProtection="1">
      <alignment horizontal="center" vertical="top" wrapText="1"/>
      <protection locked="0"/>
    </xf>
    <xf numFmtId="0" fontId="13" fillId="6" borderId="32" xfId="0" applyFont="1" applyFill="1" applyBorder="1" applyAlignment="1" applyProtection="1">
      <alignment horizontal="center" vertical="top" wrapText="1"/>
      <protection locked="0"/>
    </xf>
    <xf numFmtId="0" fontId="13" fillId="6" borderId="0" xfId="0" applyFont="1" applyFill="1" applyBorder="1" applyAlignment="1" applyProtection="1">
      <alignment horizontal="center" vertical="top" wrapText="1"/>
      <protection locked="0"/>
    </xf>
    <xf numFmtId="0" fontId="13" fillId="6" borderId="3" xfId="0" applyFont="1" applyFill="1" applyBorder="1" applyAlignment="1" applyProtection="1">
      <alignment horizontal="center" vertical="top" wrapText="1"/>
      <protection locked="0"/>
    </xf>
    <xf numFmtId="0" fontId="13" fillId="6" borderId="41" xfId="0" applyFont="1" applyFill="1" applyBorder="1" applyAlignment="1" applyProtection="1">
      <alignment horizontal="center" vertical="top" wrapText="1"/>
      <protection locked="0"/>
    </xf>
    <xf numFmtId="0" fontId="13" fillId="6" borderId="44" xfId="0" applyFont="1" applyFill="1" applyBorder="1" applyAlignment="1" applyProtection="1">
      <alignment horizontal="center" vertical="top" wrapText="1"/>
      <protection locked="0"/>
    </xf>
    <xf numFmtId="0" fontId="13" fillId="6" borderId="50" xfId="0" applyFont="1" applyFill="1" applyBorder="1" applyAlignment="1" applyProtection="1">
      <alignment horizontal="center" vertical="top" wrapText="1"/>
      <protection locked="0"/>
    </xf>
    <xf numFmtId="0" fontId="13" fillId="6" borderId="45" xfId="0" applyFont="1" applyFill="1" applyBorder="1" applyAlignment="1" applyProtection="1">
      <alignment horizontal="center" vertical="top" wrapText="1"/>
      <protection locked="0"/>
    </xf>
    <xf numFmtId="0" fontId="13" fillId="6" borderId="51" xfId="0" applyFont="1" applyFill="1" applyBorder="1" applyAlignment="1" applyProtection="1">
      <alignment horizontal="center" vertical="top" wrapText="1"/>
      <protection locked="0"/>
    </xf>
    <xf numFmtId="0" fontId="13" fillId="6" borderId="33" xfId="0" applyFont="1" applyFill="1" applyBorder="1" applyAlignment="1" applyProtection="1">
      <alignment horizontal="center" vertical="top" wrapText="1"/>
      <protection locked="0"/>
    </xf>
    <xf numFmtId="0" fontId="13" fillId="6" borderId="52" xfId="0" applyFont="1" applyFill="1" applyBorder="1" applyAlignment="1" applyProtection="1">
      <alignment horizontal="center" vertical="top" wrapText="1"/>
      <protection locked="0"/>
    </xf>
    <xf numFmtId="3" fontId="13" fillId="6" borderId="46" xfId="0" applyNumberFormat="1" applyFont="1" applyFill="1" applyBorder="1" applyAlignment="1" applyProtection="1">
      <alignment horizontal="center" vertical="top" wrapText="1"/>
      <protection locked="0"/>
    </xf>
    <xf numFmtId="3" fontId="13" fillId="6" borderId="47" xfId="0" applyNumberFormat="1" applyFont="1" applyFill="1" applyBorder="1" applyAlignment="1" applyProtection="1">
      <alignment horizontal="center" vertical="top" wrapText="1"/>
      <protection locked="0"/>
    </xf>
    <xf numFmtId="3" fontId="13" fillId="6" borderId="48" xfId="0" applyNumberFormat="1" applyFont="1" applyFill="1" applyBorder="1" applyAlignment="1" applyProtection="1">
      <alignment horizontal="center" vertical="top" wrapText="1"/>
      <protection locked="0"/>
    </xf>
    <xf numFmtId="0" fontId="13" fillId="6" borderId="49" xfId="0" applyFont="1" applyFill="1" applyBorder="1" applyAlignment="1" applyProtection="1">
      <alignment horizontal="center" vertical="top" wrapText="1"/>
      <protection locked="0"/>
    </xf>
    <xf numFmtId="0" fontId="13" fillId="6" borderId="30" xfId="0" applyFont="1" applyFill="1" applyBorder="1" applyAlignment="1" applyProtection="1">
      <alignment horizontal="center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7" fillId="0" borderId="0" xfId="9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0" fillId="0" borderId="0" xfId="24" applyFont="1" applyAlignment="1">
      <alignment horizontal="left" vertical="center" wrapText="1"/>
    </xf>
  </cellXfs>
  <cellStyles count="25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3 4" xfId="23"/>
    <cellStyle name="Normálna 2 4" xfId="13"/>
    <cellStyle name="Normálna 2 5" xfId="19"/>
    <cellStyle name="Normálna 2 6" xfId="24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5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361950</xdr:rowOff>
        </xdr:from>
        <xdr:to>
          <xdr:col>0</xdr:col>
          <xdr:colOff>314325</xdr:colOff>
          <xdr:row>7</xdr:row>
          <xdr:rowOff>85725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=""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</xdr:row>
          <xdr:rowOff>371475</xdr:rowOff>
        </xdr:from>
        <xdr:to>
          <xdr:col>0</xdr:col>
          <xdr:colOff>314325</xdr:colOff>
          <xdr:row>21</xdr:row>
          <xdr:rowOff>95250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&#233;/S&#250;&#357;a&#382;n&#233;%20podklady%20-%20Pr&#237;lohy%20&#269;.%201%20a&#382;%20&#269;.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"/>
      <sheetName val="Príloha č.6"/>
      <sheetName val="Príloha č.7"/>
      <sheetName val="Príloha č.8"/>
    </sheetNames>
    <sheetDataSet>
      <sheetData sheetId="0">
        <row r="6">
          <cell r="C6"/>
        </row>
        <row r="7">
          <cell r="C7"/>
        </row>
        <row r="8">
          <cell r="C8"/>
        </row>
        <row r="9">
          <cell r="C9"/>
        </row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s="5" customFormat="1" ht="20.100000000000001" customHeight="1" x14ac:dyDescent="0.2">
      <c r="A1" s="250" t="s">
        <v>5</v>
      </c>
      <c r="B1" s="250"/>
    </row>
    <row r="2" spans="1:10" s="11" customFormat="1" ht="30" customHeight="1" x14ac:dyDescent="0.25">
      <c r="A2" s="251" t="s">
        <v>117</v>
      </c>
      <c r="B2" s="251"/>
      <c r="C2" s="251"/>
      <c r="D2" s="251"/>
    </row>
    <row r="3" spans="1:10" s="38" customFormat="1" ht="15" customHeight="1" x14ac:dyDescent="0.2">
      <c r="A3" s="252"/>
      <c r="B3" s="252"/>
      <c r="C3" s="252"/>
      <c r="D3" s="36"/>
    </row>
    <row r="4" spans="1:10" s="40" customFormat="1" ht="35.1" customHeight="1" x14ac:dyDescent="0.25">
      <c r="A4" s="253" t="s">
        <v>6</v>
      </c>
      <c r="B4" s="253"/>
      <c r="C4" s="253"/>
      <c r="D4" s="253"/>
      <c r="E4" s="39"/>
      <c r="F4" s="39"/>
      <c r="G4" s="39"/>
      <c r="H4" s="39"/>
      <c r="I4" s="39"/>
      <c r="J4" s="39"/>
    </row>
    <row r="6" spans="1:10" s="3" customFormat="1" ht="15" customHeight="1" x14ac:dyDescent="0.25">
      <c r="A6" s="244" t="s">
        <v>7</v>
      </c>
      <c r="B6" s="244"/>
      <c r="C6" s="254"/>
      <c r="D6" s="254"/>
      <c r="F6" s="4"/>
    </row>
    <row r="7" spans="1:10" s="3" customFormat="1" ht="15" customHeight="1" x14ac:dyDescent="0.25">
      <c r="A7" s="244" t="s">
        <v>8</v>
      </c>
      <c r="B7" s="244"/>
      <c r="C7" s="244"/>
      <c r="D7" s="244"/>
    </row>
    <row r="8" spans="1:10" s="3" customFormat="1" ht="15" customHeight="1" x14ac:dyDescent="0.25">
      <c r="A8" s="244" t="s">
        <v>9</v>
      </c>
      <c r="B8" s="244"/>
      <c r="C8" s="249"/>
      <c r="D8" s="249"/>
    </row>
    <row r="9" spans="1:10" s="3" customFormat="1" ht="15" customHeight="1" x14ac:dyDescent="0.25">
      <c r="A9" s="244" t="s">
        <v>10</v>
      </c>
      <c r="B9" s="244"/>
      <c r="C9" s="249"/>
      <c r="D9" s="249"/>
    </row>
    <row r="10" spans="1:10" x14ac:dyDescent="0.2">
      <c r="A10" s="5"/>
      <c r="B10" s="5"/>
      <c r="C10" s="5"/>
    </row>
    <row r="11" spans="1:10" x14ac:dyDescent="0.2">
      <c r="A11" s="243" t="s">
        <v>11</v>
      </c>
      <c r="B11" s="243"/>
      <c r="C11" s="243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244" t="s">
        <v>12</v>
      </c>
      <c r="B12" s="244"/>
      <c r="C12" s="245"/>
      <c r="D12" s="245"/>
    </row>
    <row r="13" spans="1:10" s="3" customFormat="1" ht="15" customHeight="1" x14ac:dyDescent="0.25">
      <c r="A13" s="244" t="s">
        <v>13</v>
      </c>
      <c r="B13" s="244"/>
      <c r="C13" s="246"/>
      <c r="D13" s="246"/>
    </row>
    <row r="14" spans="1:10" s="3" customFormat="1" ht="15" customHeight="1" x14ac:dyDescent="0.25">
      <c r="A14" s="244" t="s">
        <v>14</v>
      </c>
      <c r="B14" s="244"/>
      <c r="C14" s="247"/>
      <c r="D14" s="248"/>
    </row>
    <row r="15" spans="1:10" x14ac:dyDescent="0.2">
      <c r="A15" s="5"/>
      <c r="B15" s="5"/>
      <c r="C15" s="5"/>
    </row>
    <row r="16" spans="1:10" x14ac:dyDescent="0.2">
      <c r="A16" s="243" t="s">
        <v>15</v>
      </c>
      <c r="B16" s="243"/>
      <c r="C16" s="243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244" t="s">
        <v>12</v>
      </c>
      <c r="B17" s="244"/>
      <c r="C17" s="245"/>
      <c r="D17" s="245"/>
    </row>
    <row r="18" spans="1:5" s="3" customFormat="1" ht="15" customHeight="1" x14ac:dyDescent="0.25">
      <c r="A18" s="244" t="s">
        <v>16</v>
      </c>
      <c r="B18" s="244"/>
      <c r="C18" s="246"/>
      <c r="D18" s="246"/>
    </row>
    <row r="19" spans="1:5" s="3" customFormat="1" ht="15" customHeight="1" x14ac:dyDescent="0.25">
      <c r="A19" s="244" t="s">
        <v>14</v>
      </c>
      <c r="B19" s="244"/>
      <c r="C19" s="247"/>
      <c r="D19" s="248"/>
    </row>
    <row r="20" spans="1:5" x14ac:dyDescent="0.2">
      <c r="B20" s="241"/>
      <c r="C20" s="241"/>
    </row>
    <row r="21" spans="1:5" ht="15" customHeight="1" x14ac:dyDescent="0.2"/>
    <row r="22" spans="1:5" ht="15" customHeight="1" x14ac:dyDescent="0.2"/>
    <row r="23" spans="1:5" s="3" customFormat="1" x14ac:dyDescent="0.25">
      <c r="A23" s="3" t="s">
        <v>17</v>
      </c>
      <c r="B23" s="110"/>
      <c r="C23" s="6"/>
    </row>
    <row r="24" spans="1:5" s="3" customFormat="1" x14ac:dyDescent="0.25">
      <c r="A24" s="3" t="s">
        <v>18</v>
      </c>
      <c r="B24" s="123"/>
      <c r="C24" s="6"/>
    </row>
    <row r="26" spans="1:5" ht="15" customHeight="1" x14ac:dyDescent="0.2">
      <c r="D26" s="7"/>
    </row>
    <row r="27" spans="1:5" ht="15" customHeight="1" x14ac:dyDescent="0.2">
      <c r="C27" s="17" t="s">
        <v>28</v>
      </c>
      <c r="D27" s="15"/>
    </row>
    <row r="28" spans="1:5" x14ac:dyDescent="0.2">
      <c r="D28" s="9" t="s">
        <v>29</v>
      </c>
    </row>
    <row r="29" spans="1:5" x14ac:dyDescent="0.2">
      <c r="A29" s="241" t="s">
        <v>19</v>
      </c>
      <c r="B29" s="241"/>
    </row>
    <row r="30" spans="1:5" ht="12" customHeight="1" x14ac:dyDescent="0.2">
      <c r="A30" s="8"/>
      <c r="B30" s="242" t="s">
        <v>20</v>
      </c>
      <c r="C30" s="242"/>
      <c r="D30" s="9"/>
      <c r="E30" s="10"/>
    </row>
    <row r="97" spans="4:4" x14ac:dyDescent="0.2">
      <c r="D97" s="1" t="str">
        <f>IF('Príloha č.1'!C8="","",'Príloha č.1'!C8:D8)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49" priority="6">
      <formula>LEN(TRIM(A30))=0</formula>
    </cfRule>
  </conditionalFormatting>
  <conditionalFormatting sqref="B23:B24">
    <cfRule type="containsBlanks" dxfId="48" priority="5">
      <formula>LEN(TRIM(B23))=0</formula>
    </cfRule>
  </conditionalFormatting>
  <conditionalFormatting sqref="C6:D9">
    <cfRule type="containsBlanks" dxfId="47" priority="7">
      <formula>LEN(TRIM(C6))=0</formula>
    </cfRule>
  </conditionalFormatting>
  <conditionalFormatting sqref="C12:D14">
    <cfRule type="containsBlanks" dxfId="46" priority="8">
      <formula>LEN(TRIM(C12))=0</formula>
    </cfRule>
  </conditionalFormatting>
  <conditionalFormatting sqref="C17:D19">
    <cfRule type="containsBlanks" dxfId="45" priority="9">
      <formula>LEN(TRIM(C17))=0</formula>
    </cfRule>
  </conditionalFormatting>
  <conditionalFormatting sqref="D27">
    <cfRule type="containsBlanks" dxfId="44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50" t="s">
        <v>5</v>
      </c>
      <c r="B1" s="250"/>
    </row>
    <row r="2" spans="1:10" s="11" customFormat="1" ht="30" customHeight="1" x14ac:dyDescent="0.25">
      <c r="A2" s="251" t="str">
        <f>'Príloha č.1'!A2:D2</f>
        <v>3D elektromagnetický mapovací a ablačný systém vrátane pozáručného servisu a dodávka katétrov</v>
      </c>
      <c r="B2" s="251"/>
      <c r="C2" s="251"/>
      <c r="D2" s="251"/>
    </row>
    <row r="3" spans="1:10" s="38" customFormat="1" ht="15" customHeight="1" x14ac:dyDescent="0.2">
      <c r="A3" s="252"/>
      <c r="B3" s="252"/>
      <c r="C3" s="252"/>
      <c r="D3" s="36"/>
    </row>
    <row r="4" spans="1:10" s="40" customFormat="1" ht="35.1" customHeight="1" x14ac:dyDescent="0.25">
      <c r="A4" s="253" t="s">
        <v>21</v>
      </c>
      <c r="B4" s="253"/>
      <c r="C4" s="253"/>
      <c r="D4" s="253"/>
      <c r="E4" s="39"/>
      <c r="F4" s="39"/>
      <c r="G4" s="39"/>
      <c r="H4" s="39"/>
      <c r="I4" s="39"/>
      <c r="J4" s="39"/>
    </row>
    <row r="6" spans="1:10" s="6" customFormat="1" ht="15" customHeight="1" x14ac:dyDescent="0.25">
      <c r="A6" s="244" t="s">
        <v>7</v>
      </c>
      <c r="B6" s="244"/>
      <c r="C6" s="257" t="str">
        <f>IF('Príloha č.1'!$C$6="","",'Príloha č.1'!$C$6)</f>
        <v/>
      </c>
      <c r="D6" s="254"/>
    </row>
    <row r="7" spans="1:10" s="6" customFormat="1" ht="15" customHeight="1" x14ac:dyDescent="0.25">
      <c r="A7" s="244" t="s">
        <v>8</v>
      </c>
      <c r="B7" s="244"/>
      <c r="C7" s="255" t="str">
        <f>IF('Príloha č.1'!$C$7="","",'Príloha č.1'!$C$7)</f>
        <v/>
      </c>
      <c r="D7" s="244"/>
    </row>
    <row r="8" spans="1:10" s="6" customFormat="1" ht="15" customHeight="1" x14ac:dyDescent="0.25">
      <c r="A8" s="244" t="s">
        <v>9</v>
      </c>
      <c r="B8" s="244"/>
      <c r="C8" s="255" t="str">
        <f>IF('Príloha č.1'!$C$8="","",'Príloha č.1'!$C$8)</f>
        <v/>
      </c>
      <c r="D8" s="244"/>
    </row>
    <row r="9" spans="1:10" s="6" customFormat="1" ht="15" customHeight="1" x14ac:dyDescent="0.25">
      <c r="A9" s="244" t="s">
        <v>10</v>
      </c>
      <c r="B9" s="244"/>
      <c r="C9" s="255" t="str">
        <f>IF('Príloha č.1'!$C$9="","",'Príloha č.1'!$C$9)</f>
        <v/>
      </c>
      <c r="D9" s="244"/>
    </row>
    <row r="10" spans="1:10" ht="20.100000000000001" customHeight="1" x14ac:dyDescent="0.2">
      <c r="C10" s="12"/>
    </row>
    <row r="11" spans="1:10" s="6" customFormat="1" ht="20.100000000000001" customHeight="1" x14ac:dyDescent="0.25">
      <c r="A11" s="244" t="s">
        <v>22</v>
      </c>
      <c r="B11" s="244"/>
      <c r="C11" s="244"/>
      <c r="D11" s="244"/>
    </row>
    <row r="12" spans="1:10" ht="26.25" customHeight="1" x14ac:dyDescent="0.2">
      <c r="A12" s="11" t="s">
        <v>23</v>
      </c>
      <c r="B12" s="256" t="s">
        <v>45</v>
      </c>
      <c r="C12" s="256"/>
      <c r="D12" s="256"/>
    </row>
    <row r="13" spans="1:10" ht="28.5" customHeight="1" x14ac:dyDescent="0.2">
      <c r="A13" s="11" t="s">
        <v>23</v>
      </c>
      <c r="B13" s="256" t="s">
        <v>46</v>
      </c>
      <c r="C13" s="256"/>
      <c r="D13" s="256"/>
    </row>
    <row r="14" spans="1:10" ht="28.5" customHeight="1" x14ac:dyDescent="0.2">
      <c r="A14" s="11" t="s">
        <v>23</v>
      </c>
      <c r="B14" s="256" t="s">
        <v>24</v>
      </c>
      <c r="C14" s="256"/>
      <c r="D14" s="256"/>
    </row>
    <row r="15" spans="1:10" ht="49.5" customHeight="1" x14ac:dyDescent="0.2">
      <c r="A15" s="11" t="s">
        <v>23</v>
      </c>
      <c r="B15" s="256" t="s">
        <v>47</v>
      </c>
      <c r="C15" s="256"/>
      <c r="D15" s="256"/>
    </row>
    <row r="16" spans="1:10" ht="18" customHeight="1" x14ac:dyDescent="0.2">
      <c r="A16" s="11" t="s">
        <v>23</v>
      </c>
      <c r="B16" s="256" t="s">
        <v>25</v>
      </c>
      <c r="C16" s="256"/>
      <c r="D16" s="256"/>
    </row>
    <row r="17" spans="1:5" ht="20.100000000000001" customHeight="1" x14ac:dyDescent="0.2"/>
    <row r="18" spans="1:5" s="6" customFormat="1" x14ac:dyDescent="0.25">
      <c r="A18" s="6" t="s">
        <v>17</v>
      </c>
      <c r="B18" s="110" t="str">
        <f>IF('Príloha č.1'!B23:B23="","",'Príloha č.1'!B23:B23)</f>
        <v/>
      </c>
    </row>
    <row r="19" spans="1:5" s="6" customFormat="1" x14ac:dyDescent="0.25">
      <c r="A19" s="6" t="s">
        <v>26</v>
      </c>
      <c r="B19" s="123" t="str">
        <f>IF('Príloha č.1'!B24:B24="","",'Príloha č.1'!B24:B24)</f>
        <v/>
      </c>
    </row>
    <row r="20" spans="1:5" ht="13.5" customHeight="1" x14ac:dyDescent="0.2">
      <c r="D20" s="7"/>
    </row>
    <row r="21" spans="1:5" ht="15" customHeight="1" x14ac:dyDescent="0.2">
      <c r="C21" s="17" t="s">
        <v>28</v>
      </c>
      <c r="D21" s="15" t="str">
        <f>IF('Príloha č.1'!D27="","",'Príloha č.1'!D27)</f>
        <v/>
      </c>
    </row>
    <row r="22" spans="1:5" x14ac:dyDescent="0.2">
      <c r="C22" s="1"/>
      <c r="D22" s="9" t="s">
        <v>29</v>
      </c>
    </row>
    <row r="23" spans="1:5" s="1" customFormat="1" x14ac:dyDescent="0.2">
      <c r="A23" s="241" t="s">
        <v>19</v>
      </c>
      <c r="B23" s="241"/>
    </row>
    <row r="24" spans="1:5" s="1" customFormat="1" ht="12" customHeight="1" x14ac:dyDescent="0.2">
      <c r="A24" s="8"/>
      <c r="B24" s="250" t="s">
        <v>20</v>
      </c>
      <c r="C24" s="250"/>
      <c r="D24" s="9"/>
      <c r="E24" s="10"/>
    </row>
  </sheetData>
  <mergeCells count="20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</mergeCells>
  <conditionalFormatting sqref="A24">
    <cfRule type="containsBlanks" dxfId="43" priority="13">
      <formula>LEN(TRIM(A24))=0</formula>
    </cfRule>
  </conditionalFormatting>
  <conditionalFormatting sqref="C6:D9">
    <cfRule type="containsBlanks" dxfId="42" priority="15">
      <formula>LEN(TRIM(C6))=0</formula>
    </cfRule>
  </conditionalFormatting>
  <conditionalFormatting sqref="B18:B19">
    <cfRule type="containsBlanks" dxfId="41" priority="14">
      <formula>LEN(TRIM(B18))=0</formula>
    </cfRule>
  </conditionalFormatting>
  <conditionalFormatting sqref="D21">
    <cfRule type="containsBlanks" dxfId="40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4.7109375" style="38" customWidth="1"/>
    <col min="2" max="2" width="19.7109375" style="38" customWidth="1"/>
    <col min="3" max="3" width="28.7109375" style="38" customWidth="1"/>
    <col min="4" max="4" width="33" style="38" customWidth="1"/>
    <col min="5" max="5" width="10.42578125" style="38" bestFit="1" customWidth="1"/>
    <col min="6" max="16384" width="9.140625" style="38"/>
  </cols>
  <sheetData>
    <row r="1" spans="1:10" s="5" customFormat="1" ht="20.100000000000001" customHeight="1" x14ac:dyDescent="0.2">
      <c r="A1" s="250" t="s">
        <v>5</v>
      </c>
      <c r="B1" s="250"/>
    </row>
    <row r="2" spans="1:10" s="11" customFormat="1" ht="30" customHeight="1" x14ac:dyDescent="0.25">
      <c r="A2" s="251" t="str">
        <f>'Príloha č.1'!A2:D2</f>
        <v>3D elektromagnetický mapovací a ablačný systém vrátane pozáručného servisu a dodávka katétrov</v>
      </c>
      <c r="B2" s="251"/>
      <c r="C2" s="251"/>
      <c r="D2" s="251"/>
    </row>
    <row r="3" spans="1:10" ht="15" customHeight="1" x14ac:dyDescent="0.2">
      <c r="A3" s="252"/>
      <c r="B3" s="252"/>
      <c r="C3" s="252"/>
      <c r="D3" s="36"/>
    </row>
    <row r="4" spans="1:10" s="40" customFormat="1" ht="35.1" customHeight="1" x14ac:dyDescent="0.25">
      <c r="A4" s="253" t="s">
        <v>37</v>
      </c>
      <c r="B4" s="253"/>
      <c r="C4" s="253"/>
      <c r="D4" s="253"/>
      <c r="E4" s="39"/>
      <c r="F4" s="39"/>
      <c r="G4" s="39"/>
      <c r="H4" s="39"/>
      <c r="I4" s="39"/>
      <c r="J4" s="39"/>
    </row>
    <row r="5" spans="1:10" s="37" customFormat="1" ht="12" customHeight="1" x14ac:dyDescent="0.2">
      <c r="A5" s="36"/>
      <c r="B5" s="36"/>
      <c r="C5" s="36"/>
      <c r="D5" s="36"/>
    </row>
    <row r="6" spans="1:10" s="37" customFormat="1" ht="15" customHeight="1" x14ac:dyDescent="0.2">
      <c r="A6" s="258" t="s">
        <v>7</v>
      </c>
      <c r="B6" s="258"/>
      <c r="C6" s="259" t="str">
        <f>IF('Príloha č.1'!$C$6="","",'Príloha č.1'!$C$6)</f>
        <v/>
      </c>
      <c r="D6" s="260"/>
    </row>
    <row r="7" spans="1:10" s="37" customFormat="1" ht="15" customHeight="1" x14ac:dyDescent="0.2">
      <c r="A7" s="258" t="s">
        <v>8</v>
      </c>
      <c r="B7" s="258"/>
      <c r="C7" s="262" t="str">
        <f>IF('Príloha č.1'!$C$7="","",'Príloha č.1'!$C$7)</f>
        <v/>
      </c>
      <c r="D7" s="263"/>
    </row>
    <row r="8" spans="1:10" s="37" customFormat="1" ht="15" customHeight="1" x14ac:dyDescent="0.2">
      <c r="A8" s="258" t="s">
        <v>9</v>
      </c>
      <c r="B8" s="258"/>
      <c r="C8" s="262" t="str">
        <f>IF('Príloha č.1'!$C$8="","",'Príloha č.1'!$C$8)</f>
        <v/>
      </c>
      <c r="D8" s="263"/>
    </row>
    <row r="9" spans="1:10" s="37" customFormat="1" ht="15" customHeight="1" x14ac:dyDescent="0.2">
      <c r="A9" s="258" t="s">
        <v>10</v>
      </c>
      <c r="B9" s="258"/>
      <c r="C9" s="262" t="str">
        <f>IF('Príloha č.1'!$C$9="","",'Príloha č.1'!$C$9)</f>
        <v/>
      </c>
      <c r="D9" s="263"/>
    </row>
    <row r="10" spans="1:10" s="37" customFormat="1" ht="15" customHeight="1" x14ac:dyDescent="0.2">
      <c r="A10" s="36"/>
      <c r="B10" s="36"/>
      <c r="C10" s="41"/>
      <c r="D10" s="36"/>
    </row>
    <row r="11" spans="1:10" s="42" customFormat="1" ht="30" customHeight="1" x14ac:dyDescent="0.25">
      <c r="A11" s="258" t="s">
        <v>102</v>
      </c>
      <c r="B11" s="258"/>
      <c r="C11" s="258"/>
      <c r="D11" s="258"/>
    </row>
    <row r="12" spans="1:10" x14ac:dyDescent="0.2">
      <c r="A12" s="36"/>
      <c r="B12" s="36"/>
      <c r="C12" s="36"/>
      <c r="D12" s="36"/>
    </row>
    <row r="13" spans="1:10" x14ac:dyDescent="0.2">
      <c r="A13" s="36"/>
      <c r="B13" s="36"/>
      <c r="C13" s="36"/>
      <c r="D13" s="36"/>
    </row>
    <row r="14" spans="1:10" s="37" customFormat="1" ht="15" customHeight="1" x14ac:dyDescent="0.2">
      <c r="A14" s="36"/>
      <c r="B14" s="36"/>
      <c r="C14" s="36"/>
      <c r="D14" s="36"/>
    </row>
    <row r="15" spans="1:10" s="37" customFormat="1" ht="15" customHeight="1" x14ac:dyDescent="0.2">
      <c r="A15" s="43" t="s">
        <v>17</v>
      </c>
      <c r="B15" s="124" t="str">
        <f>IF('Príloha č.1'!B23:B23="","",'Príloha č.1'!B23:B23)</f>
        <v/>
      </c>
      <c r="C15" s="36"/>
      <c r="D15" s="36"/>
    </row>
    <row r="16" spans="1:10" s="47" customFormat="1" ht="15" customHeight="1" x14ac:dyDescent="0.25">
      <c r="A16" s="43" t="s">
        <v>18</v>
      </c>
      <c r="B16" s="125" t="str">
        <f>IF('Príloha č.1'!B24:B24="","",'Príloha č.1'!B24:B24)</f>
        <v/>
      </c>
      <c r="C16" s="45"/>
      <c r="D16" s="46"/>
    </row>
    <row r="17" spans="1:5" s="37" customFormat="1" ht="15" customHeight="1" x14ac:dyDescent="0.2">
      <c r="A17" s="36"/>
      <c r="B17" s="36"/>
      <c r="C17" s="36"/>
      <c r="D17" s="36"/>
    </row>
    <row r="18" spans="1:5" s="37" customFormat="1" ht="15" customHeight="1" x14ac:dyDescent="0.2">
      <c r="A18" s="36"/>
      <c r="B18" s="36"/>
      <c r="C18" s="36"/>
      <c r="D18" s="36"/>
    </row>
    <row r="19" spans="1:5" s="37" customFormat="1" ht="15" customHeight="1" x14ac:dyDescent="0.2">
      <c r="A19" s="36"/>
      <c r="B19" s="36"/>
      <c r="C19" s="36"/>
      <c r="D19" s="36"/>
    </row>
    <row r="20" spans="1:5" ht="39.950000000000003" customHeight="1" x14ac:dyDescent="0.2">
      <c r="A20" s="36"/>
      <c r="B20" s="36"/>
      <c r="C20" s="36"/>
      <c r="D20" s="48"/>
    </row>
    <row r="21" spans="1:5" ht="15" customHeight="1" x14ac:dyDescent="0.2">
      <c r="A21" s="36"/>
      <c r="B21" s="36"/>
      <c r="C21" s="49" t="s">
        <v>28</v>
      </c>
      <c r="D21" s="44" t="str">
        <f>IF('Príloha č.1'!D27="","",'Príloha č.1'!D27)</f>
        <v/>
      </c>
    </row>
    <row r="22" spans="1:5" x14ac:dyDescent="0.2">
      <c r="A22" s="36"/>
      <c r="B22" s="36"/>
      <c r="C22" s="50"/>
      <c r="D22" s="51" t="s">
        <v>29</v>
      </c>
    </row>
    <row r="23" spans="1:5" x14ac:dyDescent="0.2">
      <c r="A23" s="36"/>
      <c r="B23" s="36"/>
      <c r="C23" s="36"/>
      <c r="D23" s="36"/>
    </row>
    <row r="24" spans="1:5" s="52" customFormat="1" ht="12" x14ac:dyDescent="0.2">
      <c r="A24" s="261" t="s">
        <v>19</v>
      </c>
      <c r="B24" s="261"/>
      <c r="C24" s="50"/>
      <c r="D24" s="50"/>
    </row>
    <row r="25" spans="1:5" s="52" customFormat="1" ht="12" customHeight="1" x14ac:dyDescent="0.2">
      <c r="A25" s="53"/>
      <c r="B25" s="258" t="s">
        <v>20</v>
      </c>
      <c r="C25" s="258"/>
      <c r="D25" s="51"/>
      <c r="E25" s="54"/>
    </row>
    <row r="26" spans="1:5" x14ac:dyDescent="0.2">
      <c r="A26" s="36"/>
      <c r="B26" s="36"/>
      <c r="C26" s="36"/>
      <c r="D26" s="36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39" priority="2">
      <formula>LEN(TRIM(B15))=0</formula>
    </cfRule>
  </conditionalFormatting>
  <conditionalFormatting sqref="C6:D9">
    <cfRule type="containsBlanks" dxfId="38" priority="3">
      <formula>LEN(TRIM(C6))=0</formula>
    </cfRule>
  </conditionalFormatting>
  <conditionalFormatting sqref="D21">
    <cfRule type="containsBlanks" dxfId="37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50" t="s">
        <v>5</v>
      </c>
      <c r="B1" s="250"/>
    </row>
    <row r="2" spans="1:10" s="11" customFormat="1" ht="30" customHeight="1" x14ac:dyDescent="0.25">
      <c r="A2" s="251" t="str">
        <f>'Príloha č.1'!A2:D2</f>
        <v>3D elektromagnetický mapovací a ablačný systém vrátane pozáručného servisu a dodávka katétrov</v>
      </c>
      <c r="B2" s="251"/>
      <c r="C2" s="251"/>
      <c r="D2" s="251"/>
    </row>
    <row r="3" spans="1:10" s="38" customFormat="1" ht="15" customHeight="1" x14ac:dyDescent="0.2">
      <c r="A3" s="252"/>
      <c r="B3" s="252"/>
      <c r="C3" s="252"/>
      <c r="D3" s="36"/>
    </row>
    <row r="4" spans="1:10" s="40" customFormat="1" ht="35.1" customHeight="1" x14ac:dyDescent="0.25">
      <c r="A4" s="253" t="s">
        <v>59</v>
      </c>
      <c r="B4" s="253"/>
      <c r="C4" s="253"/>
      <c r="D4" s="253"/>
      <c r="E4" s="39"/>
      <c r="F4" s="39"/>
      <c r="G4" s="39"/>
      <c r="H4" s="39"/>
      <c r="I4" s="39"/>
      <c r="J4" s="39"/>
    </row>
    <row r="6" spans="1:10" s="11" customFormat="1" ht="15" customHeight="1" x14ac:dyDescent="0.25">
      <c r="A6" s="244" t="s">
        <v>7</v>
      </c>
      <c r="B6" s="244"/>
      <c r="C6" s="264" t="str">
        <f>IF('Príloha č.1'!$C$6="","",'Príloha č.1'!$C$6)</f>
        <v/>
      </c>
      <c r="D6" s="251"/>
    </row>
    <row r="7" spans="1:10" s="11" customFormat="1" ht="15" customHeight="1" x14ac:dyDescent="0.25">
      <c r="A7" s="244" t="s">
        <v>8</v>
      </c>
      <c r="B7" s="244"/>
      <c r="C7" s="265" t="str">
        <f>IF('Príloha č.1'!$C$7="","",'Príloha č.1'!$C$7)</f>
        <v/>
      </c>
      <c r="D7" s="256"/>
    </row>
    <row r="8" spans="1:10" ht="15" customHeight="1" x14ac:dyDescent="0.2">
      <c r="A8" s="244" t="s">
        <v>9</v>
      </c>
      <c r="B8" s="244"/>
      <c r="C8" s="265" t="str">
        <f>IF('Príloha č.1'!$C$8="","",'Príloha č.1'!$C$8)</f>
        <v/>
      </c>
      <c r="D8" s="256"/>
    </row>
    <row r="9" spans="1:10" ht="15" customHeight="1" x14ac:dyDescent="0.2">
      <c r="A9" s="244" t="s">
        <v>10</v>
      </c>
      <c r="B9" s="244"/>
      <c r="C9" s="265" t="str">
        <f>IF('Príloha č.1'!$C$9="","",'Príloha č.1'!$C$9)</f>
        <v/>
      </c>
      <c r="D9" s="256"/>
    </row>
    <row r="10" spans="1:10" ht="20.100000000000001" customHeight="1" x14ac:dyDescent="0.2">
      <c r="C10" s="12"/>
    </row>
    <row r="11" spans="1:10" s="6" customFormat="1" ht="20.100000000000001" customHeight="1" x14ac:dyDescent="0.25">
      <c r="A11" s="244" t="s">
        <v>22</v>
      </c>
      <c r="B11" s="244"/>
      <c r="C11" s="244"/>
      <c r="D11" s="244"/>
    </row>
    <row r="12" spans="1:10" ht="52.5" customHeight="1" x14ac:dyDescent="0.2">
      <c r="A12" s="11" t="s">
        <v>23</v>
      </c>
      <c r="B12" s="256" t="s">
        <v>50</v>
      </c>
      <c r="C12" s="256"/>
      <c r="D12" s="256"/>
    </row>
    <row r="13" spans="1:10" ht="36.75" customHeight="1" x14ac:dyDescent="0.2">
      <c r="A13" s="11" t="s">
        <v>23</v>
      </c>
      <c r="B13" s="256" t="s">
        <v>49</v>
      </c>
      <c r="C13" s="256"/>
      <c r="D13" s="256"/>
    </row>
    <row r="14" spans="1:10" ht="37.5" customHeight="1" x14ac:dyDescent="0.2">
      <c r="A14" s="11" t="s">
        <v>23</v>
      </c>
      <c r="B14" s="256" t="s">
        <v>51</v>
      </c>
      <c r="C14" s="256"/>
      <c r="D14" s="256"/>
    </row>
    <row r="15" spans="1:10" ht="20.100000000000001" customHeight="1" x14ac:dyDescent="0.2"/>
    <row r="16" spans="1:10" s="6" customFormat="1" x14ac:dyDescent="0.25">
      <c r="A16" s="6" t="s">
        <v>17</v>
      </c>
      <c r="B16" s="110" t="str">
        <f>IF('Príloha č.1'!B23:B23="","",'Príloha č.1'!B23:B23)</f>
        <v/>
      </c>
    </row>
    <row r="17" spans="1:5" s="6" customFormat="1" x14ac:dyDescent="0.25">
      <c r="A17" s="6" t="s">
        <v>26</v>
      </c>
      <c r="B17" s="123" t="str">
        <f>IF('Príloha č.1'!B24:B24="","",'Príloha č.1'!B24:B24)</f>
        <v/>
      </c>
    </row>
    <row r="18" spans="1:5" ht="13.5" customHeight="1" x14ac:dyDescent="0.2">
      <c r="D18" s="7"/>
    </row>
    <row r="19" spans="1:5" ht="15" customHeight="1" x14ac:dyDescent="0.2">
      <c r="C19" s="17" t="s">
        <v>28</v>
      </c>
      <c r="D19" s="15" t="str">
        <f>IF('Príloha č.1'!D27="","",'Príloha č.1'!D27)</f>
        <v/>
      </c>
    </row>
    <row r="20" spans="1:5" x14ac:dyDescent="0.2">
      <c r="C20" s="1"/>
      <c r="D20" s="9" t="s">
        <v>29</v>
      </c>
    </row>
    <row r="21" spans="1:5" s="1" customFormat="1" x14ac:dyDescent="0.2">
      <c r="A21" s="241" t="s">
        <v>19</v>
      </c>
      <c r="B21" s="241"/>
    </row>
    <row r="22" spans="1:5" s="1" customFormat="1" ht="12" customHeight="1" x14ac:dyDescent="0.2">
      <c r="A22" s="8"/>
      <c r="B22" s="250" t="s">
        <v>20</v>
      </c>
      <c r="C22" s="250"/>
      <c r="D22" s="9"/>
      <c r="E22" s="10"/>
    </row>
  </sheetData>
  <mergeCells count="18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  <mergeCell ref="A3:C3"/>
  </mergeCells>
  <conditionalFormatting sqref="A22">
    <cfRule type="containsBlanks" dxfId="36" priority="2">
      <formula>LEN(TRIM(A22))=0</formula>
    </cfRule>
  </conditionalFormatting>
  <conditionalFormatting sqref="C6:D9">
    <cfRule type="containsBlanks" dxfId="35" priority="4">
      <formula>LEN(TRIM(C6))=0</formula>
    </cfRule>
  </conditionalFormatting>
  <conditionalFormatting sqref="B16:B17">
    <cfRule type="containsBlanks" dxfId="34" priority="3">
      <formula>LEN(TRIM(B16))=0</formula>
    </cfRule>
  </conditionalFormatting>
  <conditionalFormatting sqref="D19">
    <cfRule type="containsBlanks" dxfId="33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159"/>
  <sheetViews>
    <sheetView showGridLines="0" zoomScaleNormal="100" workbookViewId="0"/>
  </sheetViews>
  <sheetFormatPr defaultColWidth="9.140625" defaultRowHeight="12" x14ac:dyDescent="0.2"/>
  <cols>
    <col min="1" max="1" width="10.7109375" style="63" customWidth="1"/>
    <col min="2" max="2" width="35.7109375" style="64" customWidth="1"/>
    <col min="3" max="3" width="9.5703125" style="63" customWidth="1"/>
    <col min="4" max="4" width="9.5703125" style="64" customWidth="1"/>
    <col min="5" max="5" width="9.5703125" style="63" customWidth="1"/>
    <col min="6" max="6" width="25.7109375" style="65" customWidth="1"/>
    <col min="7" max="7" width="25.7109375" style="63" customWidth="1"/>
    <col min="8" max="8" width="13.42578125" style="63" customWidth="1"/>
    <col min="9" max="9" width="11.7109375" style="63" bestFit="1" customWidth="1"/>
    <col min="10" max="16384" width="9.140625" style="63"/>
  </cols>
  <sheetData>
    <row r="1" spans="1:9" s="5" customFormat="1" ht="20.100000000000001" customHeight="1" x14ac:dyDescent="0.2">
      <c r="A1" s="149" t="s">
        <v>5</v>
      </c>
      <c r="B1" s="149"/>
    </row>
    <row r="2" spans="1:9" s="11" customFormat="1" ht="30" customHeight="1" x14ac:dyDescent="0.25">
      <c r="A2" s="251" t="str">
        <f>'Príloha č.1'!A2:D2</f>
        <v>3D elektromagnetický mapovací a ablačný systém vrátane pozáručného servisu a dodávka katétrov</v>
      </c>
      <c r="B2" s="251"/>
      <c r="C2" s="251"/>
      <c r="D2" s="251"/>
      <c r="E2" s="251"/>
      <c r="F2" s="251"/>
      <c r="G2" s="251"/>
    </row>
    <row r="3" spans="1:9" s="56" customFormat="1" ht="15" customHeight="1" x14ac:dyDescent="0.2">
      <c r="A3" s="126"/>
      <c r="B3" s="126"/>
      <c r="C3" s="126"/>
      <c r="D3" s="126"/>
      <c r="E3" s="126"/>
      <c r="F3" s="126"/>
      <c r="G3" s="126"/>
      <c r="H3" s="57"/>
      <c r="I3" s="57"/>
    </row>
    <row r="4" spans="1:9" s="59" customFormat="1" ht="18.95" customHeight="1" x14ac:dyDescent="0.25">
      <c r="A4" s="283" t="s">
        <v>38</v>
      </c>
      <c r="B4" s="283"/>
      <c r="C4" s="283"/>
      <c r="D4" s="283"/>
      <c r="E4" s="283"/>
      <c r="F4" s="283"/>
      <c r="G4" s="283"/>
      <c r="H4" s="58"/>
      <c r="I4" s="58"/>
    </row>
    <row r="5" spans="1:9" s="60" customFormat="1" ht="12" customHeight="1" thickBot="1" x14ac:dyDescent="0.3">
      <c r="A5" s="83"/>
      <c r="B5" s="84"/>
      <c r="D5" s="84"/>
      <c r="F5" s="105"/>
    </row>
    <row r="6" spans="1:9" s="61" customFormat="1" ht="68.25" customHeight="1" x14ac:dyDescent="0.25">
      <c r="A6" s="288" t="s">
        <v>52</v>
      </c>
      <c r="B6" s="289"/>
      <c r="C6" s="289"/>
      <c r="D6" s="289"/>
      <c r="E6" s="290"/>
      <c r="F6" s="286" t="s">
        <v>83</v>
      </c>
      <c r="G6" s="287"/>
      <c r="H6" s="116"/>
    </row>
    <row r="7" spans="1:9" s="61" customFormat="1" ht="26.25" customHeight="1" x14ac:dyDescent="0.25">
      <c r="A7" s="291"/>
      <c r="B7" s="292"/>
      <c r="C7" s="292"/>
      <c r="D7" s="292"/>
      <c r="E7" s="293"/>
      <c r="F7" s="106" t="s">
        <v>84</v>
      </c>
      <c r="G7" s="107" t="s">
        <v>85</v>
      </c>
      <c r="H7" s="116"/>
    </row>
    <row r="8" spans="1:9" s="61" customFormat="1" ht="24.95" customHeight="1" thickBot="1" x14ac:dyDescent="0.3">
      <c r="A8" s="284" t="s">
        <v>53</v>
      </c>
      <c r="B8" s="285"/>
      <c r="C8" s="285"/>
      <c r="D8" s="285"/>
      <c r="E8" s="285"/>
      <c r="F8" s="108" t="s">
        <v>39</v>
      </c>
      <c r="G8" s="109" t="s">
        <v>40</v>
      </c>
      <c r="H8" s="116"/>
    </row>
    <row r="9" spans="1:9" s="61" customFormat="1" ht="24.95" customHeight="1" x14ac:dyDescent="0.25">
      <c r="A9" s="271" t="s">
        <v>127</v>
      </c>
      <c r="B9" s="294"/>
      <c r="C9" s="171" t="s">
        <v>131</v>
      </c>
      <c r="D9" s="171" t="s">
        <v>132</v>
      </c>
      <c r="E9" s="171" t="s">
        <v>133</v>
      </c>
      <c r="F9" s="169"/>
      <c r="G9" s="170"/>
      <c r="H9" s="116"/>
    </row>
    <row r="10" spans="1:9" s="62" customFormat="1" ht="99" customHeight="1" x14ac:dyDescent="0.25">
      <c r="A10" s="115" t="s">
        <v>0</v>
      </c>
      <c r="B10" s="281" t="s">
        <v>130</v>
      </c>
      <c r="C10" s="282"/>
      <c r="D10" s="282"/>
      <c r="E10" s="282"/>
      <c r="F10" s="135"/>
      <c r="G10" s="117"/>
    </row>
    <row r="11" spans="1:9" s="62" customFormat="1" ht="20.100000000000001" customHeight="1" x14ac:dyDescent="0.25">
      <c r="A11" s="115" t="s">
        <v>1</v>
      </c>
      <c r="B11" s="281" t="s">
        <v>134</v>
      </c>
      <c r="C11" s="282"/>
      <c r="D11" s="282"/>
      <c r="E11" s="282"/>
      <c r="F11" s="135"/>
      <c r="G11" s="117"/>
    </row>
    <row r="12" spans="1:9" s="62" customFormat="1" ht="20.100000000000001" customHeight="1" x14ac:dyDescent="0.25">
      <c r="A12" s="172" t="s">
        <v>135</v>
      </c>
      <c r="B12" s="281" t="s">
        <v>136</v>
      </c>
      <c r="C12" s="282"/>
      <c r="D12" s="282"/>
      <c r="E12" s="282"/>
      <c r="F12" s="135"/>
      <c r="G12" s="117"/>
    </row>
    <row r="13" spans="1:9" s="62" customFormat="1" ht="20.100000000000001" customHeight="1" x14ac:dyDescent="0.25">
      <c r="A13" s="172" t="s">
        <v>137</v>
      </c>
      <c r="B13" s="281" t="s">
        <v>138</v>
      </c>
      <c r="C13" s="282"/>
      <c r="D13" s="282"/>
      <c r="E13" s="282"/>
      <c r="F13" s="135"/>
      <c r="G13" s="117"/>
    </row>
    <row r="14" spans="1:9" s="62" customFormat="1" ht="20.100000000000001" customHeight="1" x14ac:dyDescent="0.25">
      <c r="A14" s="172" t="s">
        <v>139</v>
      </c>
      <c r="B14" s="281" t="s">
        <v>140</v>
      </c>
      <c r="C14" s="282"/>
      <c r="D14" s="282"/>
      <c r="E14" s="282"/>
      <c r="F14" s="135"/>
      <c r="G14" s="117"/>
    </row>
    <row r="15" spans="1:9" s="62" customFormat="1" ht="20.100000000000001" customHeight="1" x14ac:dyDescent="0.25">
      <c r="A15" s="172" t="s">
        <v>141</v>
      </c>
      <c r="B15" s="281" t="s">
        <v>142</v>
      </c>
      <c r="C15" s="282"/>
      <c r="D15" s="282"/>
      <c r="E15" s="282"/>
      <c r="F15" s="135"/>
      <c r="G15" s="117"/>
    </row>
    <row r="16" spans="1:9" s="62" customFormat="1" ht="30" customHeight="1" x14ac:dyDescent="0.25">
      <c r="A16" s="172" t="s">
        <v>143</v>
      </c>
      <c r="B16" s="281" t="s">
        <v>144</v>
      </c>
      <c r="C16" s="282"/>
      <c r="D16" s="282"/>
      <c r="E16" s="282"/>
      <c r="F16" s="135"/>
      <c r="G16" s="117"/>
    </row>
    <row r="17" spans="1:7" s="62" customFormat="1" ht="20.100000000000001" customHeight="1" x14ac:dyDescent="0.25">
      <c r="A17" s="172" t="s">
        <v>145</v>
      </c>
      <c r="B17" s="281" t="s">
        <v>146</v>
      </c>
      <c r="C17" s="282"/>
      <c r="D17" s="282"/>
      <c r="E17" s="282"/>
      <c r="F17" s="135"/>
      <c r="G17" s="117"/>
    </row>
    <row r="18" spans="1:7" s="62" customFormat="1" ht="20.100000000000001" customHeight="1" x14ac:dyDescent="0.25">
      <c r="A18" s="172" t="s">
        <v>147</v>
      </c>
      <c r="B18" s="281" t="s">
        <v>148</v>
      </c>
      <c r="C18" s="282"/>
      <c r="D18" s="282"/>
      <c r="E18" s="282"/>
      <c r="F18" s="135"/>
      <c r="G18" s="117"/>
    </row>
    <row r="19" spans="1:7" s="62" customFormat="1" ht="28.5" customHeight="1" x14ac:dyDescent="0.25">
      <c r="A19" s="173" t="s">
        <v>2</v>
      </c>
      <c r="B19" s="174" t="s">
        <v>149</v>
      </c>
      <c r="C19" s="175" t="s">
        <v>150</v>
      </c>
      <c r="D19" s="175">
        <v>20</v>
      </c>
      <c r="E19" s="178">
        <v>120</v>
      </c>
      <c r="F19" s="135"/>
      <c r="G19" s="117"/>
    </row>
    <row r="20" spans="1:7" s="62" customFormat="1" ht="20.100000000000001" customHeight="1" x14ac:dyDescent="0.25">
      <c r="A20" s="173" t="s">
        <v>3</v>
      </c>
      <c r="B20" s="174" t="s">
        <v>151</v>
      </c>
      <c r="C20" s="175" t="s">
        <v>152</v>
      </c>
      <c r="D20" s="175">
        <v>0</v>
      </c>
      <c r="E20" s="178">
        <v>240</v>
      </c>
      <c r="F20" s="135"/>
      <c r="G20" s="117"/>
    </row>
    <row r="21" spans="1:7" s="62" customFormat="1" ht="19.5" customHeight="1" x14ac:dyDescent="0.25">
      <c r="A21" s="173" t="s">
        <v>4</v>
      </c>
      <c r="B21" s="174" t="s">
        <v>153</v>
      </c>
      <c r="C21" s="175" t="s">
        <v>152</v>
      </c>
      <c r="D21" s="175">
        <v>0</v>
      </c>
      <c r="E21" s="178">
        <v>3.75</v>
      </c>
      <c r="F21" s="135"/>
      <c r="G21" s="117"/>
    </row>
    <row r="22" spans="1:7" s="62" customFormat="1" ht="20.100000000000001" customHeight="1" x14ac:dyDescent="0.25">
      <c r="A22" s="173" t="s">
        <v>27</v>
      </c>
      <c r="B22" s="174" t="s">
        <v>154</v>
      </c>
      <c r="C22" s="273" t="s">
        <v>155</v>
      </c>
      <c r="D22" s="274"/>
      <c r="E22" s="274"/>
      <c r="F22" s="135"/>
      <c r="G22" s="117"/>
    </row>
    <row r="23" spans="1:7" s="62" customFormat="1" ht="20.100000000000001" customHeight="1" x14ac:dyDescent="0.25">
      <c r="A23" s="173" t="s">
        <v>35</v>
      </c>
      <c r="B23" s="176" t="s">
        <v>156</v>
      </c>
      <c r="C23" s="177" t="s">
        <v>157</v>
      </c>
      <c r="D23" s="177" t="s">
        <v>23</v>
      </c>
      <c r="E23" s="187">
        <v>20</v>
      </c>
      <c r="F23" s="135"/>
      <c r="G23" s="117"/>
    </row>
    <row r="24" spans="1:7" s="62" customFormat="1" ht="19.5" customHeight="1" x14ac:dyDescent="0.25">
      <c r="A24" s="173" t="s">
        <v>54</v>
      </c>
      <c r="B24" s="176" t="s">
        <v>158</v>
      </c>
      <c r="C24" s="177" t="s">
        <v>159</v>
      </c>
      <c r="D24" s="177" t="s">
        <v>23</v>
      </c>
      <c r="E24" s="187">
        <v>3333</v>
      </c>
      <c r="F24" s="135"/>
      <c r="G24" s="117"/>
    </row>
    <row r="25" spans="1:7" s="62" customFormat="1" ht="20.100000000000001" customHeight="1" x14ac:dyDescent="0.25">
      <c r="A25" s="173" t="s">
        <v>34</v>
      </c>
      <c r="B25" s="176" t="s">
        <v>160</v>
      </c>
      <c r="C25" s="177" t="s">
        <v>161</v>
      </c>
      <c r="D25" s="177" t="s">
        <v>23</v>
      </c>
      <c r="E25" s="187">
        <v>57</v>
      </c>
      <c r="F25" s="135"/>
      <c r="G25" s="117"/>
    </row>
    <row r="26" spans="1:7" s="62" customFormat="1" ht="29.25" customHeight="1" x14ac:dyDescent="0.25">
      <c r="A26" s="173" t="s">
        <v>33</v>
      </c>
      <c r="B26" s="176" t="s">
        <v>162</v>
      </c>
      <c r="C26" s="177" t="s">
        <v>150</v>
      </c>
      <c r="D26" s="177">
        <v>20</v>
      </c>
      <c r="E26" s="187">
        <v>120</v>
      </c>
      <c r="F26" s="135"/>
      <c r="G26" s="117"/>
    </row>
    <row r="27" spans="1:7" s="62" customFormat="1" ht="20.100000000000001" customHeight="1" x14ac:dyDescent="0.25">
      <c r="A27" s="173" t="s">
        <v>32</v>
      </c>
      <c r="B27" s="176" t="s">
        <v>163</v>
      </c>
      <c r="C27" s="273" t="s">
        <v>164</v>
      </c>
      <c r="D27" s="274"/>
      <c r="E27" s="274"/>
      <c r="F27" s="135"/>
      <c r="G27" s="117"/>
    </row>
    <row r="28" spans="1:7" s="62" customFormat="1" ht="20.100000000000001" customHeight="1" x14ac:dyDescent="0.25">
      <c r="A28" s="173" t="s">
        <v>31</v>
      </c>
      <c r="B28" s="176" t="s">
        <v>165</v>
      </c>
      <c r="C28" s="177" t="s">
        <v>157</v>
      </c>
      <c r="D28" s="177" t="s">
        <v>23</v>
      </c>
      <c r="E28" s="187">
        <v>15</v>
      </c>
      <c r="F28" s="135"/>
      <c r="G28" s="117"/>
    </row>
    <row r="29" spans="1:7" s="62" customFormat="1" ht="20.100000000000001" customHeight="1" x14ac:dyDescent="0.25">
      <c r="A29" s="173" t="s">
        <v>166</v>
      </c>
      <c r="B29" s="176" t="s">
        <v>167</v>
      </c>
      <c r="C29" s="177" t="s">
        <v>168</v>
      </c>
      <c r="D29" s="177">
        <v>0</v>
      </c>
      <c r="E29" s="187">
        <v>55</v>
      </c>
      <c r="F29" s="135"/>
      <c r="G29" s="117"/>
    </row>
    <row r="30" spans="1:7" s="62" customFormat="1" ht="20.100000000000001" customHeight="1" x14ac:dyDescent="0.25">
      <c r="A30" s="173" t="s">
        <v>57</v>
      </c>
      <c r="B30" s="176" t="s">
        <v>169</v>
      </c>
      <c r="C30" s="177" t="s">
        <v>170</v>
      </c>
      <c r="D30" s="177" t="s">
        <v>171</v>
      </c>
      <c r="E30" s="187"/>
      <c r="F30" s="135"/>
      <c r="G30" s="117"/>
    </row>
    <row r="31" spans="1:7" s="62" customFormat="1" ht="20.100000000000001" customHeight="1" x14ac:dyDescent="0.25">
      <c r="A31" s="173" t="s">
        <v>58</v>
      </c>
      <c r="B31" s="176" t="s">
        <v>172</v>
      </c>
      <c r="C31" s="177" t="s">
        <v>157</v>
      </c>
      <c r="D31" s="177" t="s">
        <v>23</v>
      </c>
      <c r="E31" s="187">
        <v>15</v>
      </c>
      <c r="F31" s="135"/>
      <c r="G31" s="117"/>
    </row>
    <row r="32" spans="1:7" s="62" customFormat="1" ht="20.100000000000001" customHeight="1" x14ac:dyDescent="0.25">
      <c r="A32" s="173" t="s">
        <v>60</v>
      </c>
      <c r="B32" s="176" t="s">
        <v>173</v>
      </c>
      <c r="C32" s="177" t="s">
        <v>174</v>
      </c>
      <c r="D32" s="177"/>
      <c r="E32" s="187"/>
      <c r="F32" s="135"/>
      <c r="G32" s="117"/>
    </row>
    <row r="33" spans="1:7" s="62" customFormat="1" ht="20.100000000000001" customHeight="1" x14ac:dyDescent="0.25">
      <c r="A33" s="173" t="s">
        <v>61</v>
      </c>
      <c r="B33" s="176" t="s">
        <v>175</v>
      </c>
      <c r="C33" s="177" t="s">
        <v>157</v>
      </c>
      <c r="D33" s="177" t="s">
        <v>23</v>
      </c>
      <c r="E33" s="187">
        <v>150</v>
      </c>
      <c r="F33" s="135"/>
      <c r="G33" s="117"/>
    </row>
    <row r="34" spans="1:7" s="62" customFormat="1" ht="41.25" customHeight="1" x14ac:dyDescent="0.25">
      <c r="A34" s="173" t="s">
        <v>62</v>
      </c>
      <c r="B34" s="277" t="s">
        <v>176</v>
      </c>
      <c r="C34" s="278"/>
      <c r="D34" s="278"/>
      <c r="E34" s="278"/>
      <c r="F34" s="135"/>
      <c r="G34" s="117"/>
    </row>
    <row r="35" spans="1:7" s="62" customFormat="1" ht="19.5" customHeight="1" x14ac:dyDescent="0.25">
      <c r="A35" s="173" t="s">
        <v>63</v>
      </c>
      <c r="B35" s="277" t="s">
        <v>177</v>
      </c>
      <c r="C35" s="278"/>
      <c r="D35" s="278"/>
      <c r="E35" s="278"/>
      <c r="F35" s="135"/>
      <c r="G35" s="117"/>
    </row>
    <row r="36" spans="1:7" s="62" customFormat="1" ht="19.5" customHeight="1" x14ac:dyDescent="0.25">
      <c r="A36" s="172" t="s">
        <v>178</v>
      </c>
      <c r="B36" s="277" t="s">
        <v>179</v>
      </c>
      <c r="C36" s="278"/>
      <c r="D36" s="278"/>
      <c r="E36" s="278"/>
      <c r="F36" s="135"/>
      <c r="G36" s="117"/>
    </row>
    <row r="37" spans="1:7" s="62" customFormat="1" ht="19.5" customHeight="1" x14ac:dyDescent="0.25">
      <c r="A37" s="172" t="s">
        <v>180</v>
      </c>
      <c r="B37" s="277" t="s">
        <v>138</v>
      </c>
      <c r="C37" s="278"/>
      <c r="D37" s="278"/>
      <c r="E37" s="278"/>
      <c r="F37" s="135"/>
      <c r="G37" s="117"/>
    </row>
    <row r="38" spans="1:7" s="62" customFormat="1" ht="19.5" customHeight="1" x14ac:dyDescent="0.25">
      <c r="A38" s="172" t="s">
        <v>181</v>
      </c>
      <c r="B38" s="277" t="s">
        <v>140</v>
      </c>
      <c r="C38" s="278"/>
      <c r="D38" s="278"/>
      <c r="E38" s="278"/>
      <c r="F38" s="135"/>
      <c r="G38" s="117"/>
    </row>
    <row r="39" spans="1:7" s="62" customFormat="1" ht="19.5" customHeight="1" x14ac:dyDescent="0.25">
      <c r="A39" s="172" t="s">
        <v>182</v>
      </c>
      <c r="B39" s="277" t="s">
        <v>183</v>
      </c>
      <c r="C39" s="278"/>
      <c r="D39" s="278"/>
      <c r="E39" s="278"/>
      <c r="F39" s="135"/>
      <c r="G39" s="117"/>
    </row>
    <row r="40" spans="1:7" s="62" customFormat="1" ht="19.5" customHeight="1" x14ac:dyDescent="0.25">
      <c r="A40" s="172" t="s">
        <v>184</v>
      </c>
      <c r="B40" s="277" t="s">
        <v>185</v>
      </c>
      <c r="C40" s="278"/>
      <c r="D40" s="278"/>
      <c r="E40" s="278"/>
      <c r="F40" s="135"/>
      <c r="G40" s="117"/>
    </row>
    <row r="41" spans="1:7" s="62" customFormat="1" ht="30" customHeight="1" x14ac:dyDescent="0.25">
      <c r="A41" s="173" t="s">
        <v>186</v>
      </c>
      <c r="B41" s="277" t="s">
        <v>187</v>
      </c>
      <c r="C41" s="278"/>
      <c r="D41" s="278"/>
      <c r="E41" s="278"/>
      <c r="F41" s="135"/>
      <c r="G41" s="117"/>
    </row>
    <row r="42" spans="1:7" s="62" customFormat="1" ht="19.5" customHeight="1" x14ac:dyDescent="0.25">
      <c r="A42" s="173" t="s">
        <v>90</v>
      </c>
      <c r="B42" s="277" t="s">
        <v>188</v>
      </c>
      <c r="C42" s="278"/>
      <c r="D42" s="278"/>
      <c r="E42" s="278"/>
      <c r="F42" s="135"/>
      <c r="G42" s="117"/>
    </row>
    <row r="43" spans="1:7" s="62" customFormat="1" ht="19.5" customHeight="1" x14ac:dyDescent="0.25">
      <c r="A43" s="173" t="s">
        <v>91</v>
      </c>
      <c r="B43" s="277" t="s">
        <v>189</v>
      </c>
      <c r="C43" s="278"/>
      <c r="D43" s="278"/>
      <c r="E43" s="278"/>
      <c r="F43" s="135"/>
      <c r="G43" s="117"/>
    </row>
    <row r="44" spans="1:7" s="62" customFormat="1" ht="45.75" customHeight="1" x14ac:dyDescent="0.25">
      <c r="A44" s="173" t="s">
        <v>92</v>
      </c>
      <c r="B44" s="277" t="s">
        <v>190</v>
      </c>
      <c r="C44" s="278"/>
      <c r="D44" s="278"/>
      <c r="E44" s="278"/>
      <c r="F44" s="135"/>
      <c r="G44" s="117"/>
    </row>
    <row r="45" spans="1:7" s="62" customFormat="1" ht="33.75" customHeight="1" x14ac:dyDescent="0.25">
      <c r="A45" s="173" t="s">
        <v>93</v>
      </c>
      <c r="B45" s="277" t="s">
        <v>191</v>
      </c>
      <c r="C45" s="278"/>
      <c r="D45" s="278"/>
      <c r="E45" s="278"/>
      <c r="F45" s="135"/>
      <c r="G45" s="117"/>
    </row>
    <row r="46" spans="1:7" s="62" customFormat="1" ht="30" customHeight="1" x14ac:dyDescent="0.25">
      <c r="A46" s="173" t="s">
        <v>192</v>
      </c>
      <c r="B46" s="277" t="s">
        <v>193</v>
      </c>
      <c r="C46" s="278"/>
      <c r="D46" s="278"/>
      <c r="E46" s="278"/>
      <c r="F46" s="135"/>
      <c r="G46" s="117"/>
    </row>
    <row r="47" spans="1:7" s="62" customFormat="1" ht="20.100000000000001" customHeight="1" x14ac:dyDescent="0.25">
      <c r="A47" s="173" t="s">
        <v>94</v>
      </c>
      <c r="B47" s="277" t="s">
        <v>194</v>
      </c>
      <c r="C47" s="278"/>
      <c r="D47" s="278"/>
      <c r="E47" s="278"/>
      <c r="F47" s="135"/>
      <c r="G47" s="117"/>
    </row>
    <row r="48" spans="1:7" s="62" customFormat="1" ht="19.5" customHeight="1" x14ac:dyDescent="0.25">
      <c r="A48" s="173" t="s">
        <v>95</v>
      </c>
      <c r="B48" s="277" t="s">
        <v>195</v>
      </c>
      <c r="C48" s="278"/>
      <c r="D48" s="278"/>
      <c r="E48" s="278"/>
      <c r="F48" s="135"/>
      <c r="G48" s="117"/>
    </row>
    <row r="49" spans="1:8" s="62" customFormat="1" ht="39.75" customHeight="1" x14ac:dyDescent="0.25">
      <c r="A49" s="173" t="s">
        <v>96</v>
      </c>
      <c r="B49" s="277" t="s">
        <v>196</v>
      </c>
      <c r="C49" s="278"/>
      <c r="D49" s="278"/>
      <c r="E49" s="278"/>
      <c r="F49" s="135"/>
      <c r="G49" s="117"/>
    </row>
    <row r="50" spans="1:8" s="62" customFormat="1" ht="33" customHeight="1" x14ac:dyDescent="0.25">
      <c r="A50" s="173" t="s">
        <v>97</v>
      </c>
      <c r="B50" s="277" t="s">
        <v>197</v>
      </c>
      <c r="C50" s="278"/>
      <c r="D50" s="278"/>
      <c r="E50" s="278"/>
      <c r="F50" s="135"/>
      <c r="G50" s="117"/>
    </row>
    <row r="51" spans="1:8" s="62" customFormat="1" ht="36.75" customHeight="1" x14ac:dyDescent="0.25">
      <c r="A51" s="173" t="s">
        <v>98</v>
      </c>
      <c r="B51" s="277" t="s">
        <v>198</v>
      </c>
      <c r="C51" s="278"/>
      <c r="D51" s="278"/>
      <c r="E51" s="278"/>
      <c r="F51" s="135"/>
      <c r="G51" s="117"/>
    </row>
    <row r="52" spans="1:8" s="62" customFormat="1" ht="28.5" customHeight="1" x14ac:dyDescent="0.25">
      <c r="A52" s="173" t="s">
        <v>99</v>
      </c>
      <c r="B52" s="277" t="s">
        <v>199</v>
      </c>
      <c r="C52" s="278"/>
      <c r="D52" s="278"/>
      <c r="E52" s="278"/>
      <c r="F52" s="135"/>
      <c r="G52" s="117"/>
    </row>
    <row r="53" spans="1:8" s="62" customFormat="1" ht="20.100000000000001" customHeight="1" x14ac:dyDescent="0.25">
      <c r="A53" s="173" t="s">
        <v>200</v>
      </c>
      <c r="B53" s="277" t="s">
        <v>201</v>
      </c>
      <c r="C53" s="278"/>
      <c r="D53" s="278"/>
      <c r="E53" s="278"/>
      <c r="F53" s="135"/>
      <c r="G53" s="117"/>
    </row>
    <row r="54" spans="1:8" s="62" customFormat="1" ht="20.100000000000001" customHeight="1" thickBot="1" x14ac:dyDescent="0.3">
      <c r="A54" s="173" t="s">
        <v>100</v>
      </c>
      <c r="B54" s="277" t="s">
        <v>202</v>
      </c>
      <c r="C54" s="278"/>
      <c r="D54" s="278"/>
      <c r="E54" s="278"/>
      <c r="F54" s="136"/>
      <c r="G54" s="117"/>
    </row>
    <row r="55" spans="1:8" s="61" customFormat="1" ht="24.95" customHeight="1" x14ac:dyDescent="0.25">
      <c r="A55" s="271" t="s">
        <v>128</v>
      </c>
      <c r="B55" s="272"/>
      <c r="C55" s="171" t="s">
        <v>131</v>
      </c>
      <c r="D55" s="171" t="s">
        <v>132</v>
      </c>
      <c r="E55" s="171" t="s">
        <v>133</v>
      </c>
      <c r="F55" s="169"/>
      <c r="G55" s="170"/>
      <c r="H55" s="116"/>
    </row>
    <row r="56" spans="1:8" s="62" customFormat="1" ht="65.25" customHeight="1" x14ac:dyDescent="0.25">
      <c r="A56" s="173" t="s">
        <v>0</v>
      </c>
      <c r="B56" s="273" t="s">
        <v>203</v>
      </c>
      <c r="C56" s="274"/>
      <c r="D56" s="274"/>
      <c r="E56" s="274"/>
      <c r="F56" s="135"/>
      <c r="G56" s="117"/>
    </row>
    <row r="57" spans="1:8" s="62" customFormat="1" ht="39" customHeight="1" x14ac:dyDescent="0.25">
      <c r="A57" s="173" t="s">
        <v>1</v>
      </c>
      <c r="B57" s="273" t="s">
        <v>204</v>
      </c>
      <c r="C57" s="274"/>
      <c r="D57" s="274"/>
      <c r="E57" s="274"/>
      <c r="F57" s="135"/>
      <c r="G57" s="117"/>
    </row>
    <row r="58" spans="1:8" s="62" customFormat="1" ht="33" customHeight="1" x14ac:dyDescent="0.25">
      <c r="A58" s="173" t="s">
        <v>2</v>
      </c>
      <c r="B58" s="273" t="s">
        <v>205</v>
      </c>
      <c r="C58" s="274"/>
      <c r="D58" s="274"/>
      <c r="E58" s="274"/>
      <c r="F58" s="135"/>
      <c r="G58" s="117"/>
    </row>
    <row r="59" spans="1:8" s="62" customFormat="1" ht="20.100000000000001" customHeight="1" x14ac:dyDescent="0.25">
      <c r="A59" s="173" t="s">
        <v>3</v>
      </c>
      <c r="B59" s="277" t="s">
        <v>206</v>
      </c>
      <c r="C59" s="278"/>
      <c r="D59" s="278"/>
      <c r="E59" s="278"/>
      <c r="F59" s="135"/>
      <c r="G59" s="117"/>
    </row>
    <row r="60" spans="1:8" s="62" customFormat="1" ht="35.25" customHeight="1" x14ac:dyDescent="0.25">
      <c r="A60" s="173" t="s">
        <v>4</v>
      </c>
      <c r="B60" s="176" t="s">
        <v>207</v>
      </c>
      <c r="C60" s="177" t="s">
        <v>208</v>
      </c>
      <c r="D60" s="177">
        <v>0</v>
      </c>
      <c r="E60" s="187">
        <v>0.1</v>
      </c>
      <c r="F60" s="135"/>
      <c r="G60" s="117"/>
    </row>
    <row r="61" spans="1:8" s="62" customFormat="1" ht="20.100000000000001" customHeight="1" x14ac:dyDescent="0.25">
      <c r="A61" s="173" t="s">
        <v>27</v>
      </c>
      <c r="B61" s="176" t="s">
        <v>209</v>
      </c>
      <c r="C61" s="275" t="s">
        <v>210</v>
      </c>
      <c r="D61" s="276"/>
      <c r="E61" s="276"/>
      <c r="F61" s="135"/>
      <c r="G61" s="117"/>
    </row>
    <row r="62" spans="1:8" s="62" customFormat="1" ht="27" customHeight="1" x14ac:dyDescent="0.25">
      <c r="A62" s="173" t="s">
        <v>35</v>
      </c>
      <c r="B62" s="176" t="s">
        <v>211</v>
      </c>
      <c r="C62" s="275" t="s">
        <v>212</v>
      </c>
      <c r="D62" s="276"/>
      <c r="E62" s="276"/>
      <c r="F62" s="135"/>
      <c r="G62" s="117"/>
    </row>
    <row r="63" spans="1:8" s="62" customFormat="1" ht="20.100000000000001" customHeight="1" x14ac:dyDescent="0.25">
      <c r="A63" s="173" t="s">
        <v>54</v>
      </c>
      <c r="B63" s="176" t="s">
        <v>213</v>
      </c>
      <c r="C63" s="275" t="s">
        <v>214</v>
      </c>
      <c r="D63" s="276"/>
      <c r="E63" s="276"/>
      <c r="F63" s="135"/>
      <c r="G63" s="117"/>
    </row>
    <row r="64" spans="1:8" s="62" customFormat="1" ht="30" customHeight="1" x14ac:dyDescent="0.25">
      <c r="A64" s="173" t="s">
        <v>34</v>
      </c>
      <c r="B64" s="176" t="s">
        <v>215</v>
      </c>
      <c r="C64" s="179" t="s">
        <v>216</v>
      </c>
      <c r="D64" s="177" t="s">
        <v>217</v>
      </c>
      <c r="E64" s="187" t="s">
        <v>218</v>
      </c>
      <c r="F64" s="135"/>
      <c r="G64" s="117"/>
    </row>
    <row r="65" spans="1:7" s="62" customFormat="1" ht="20.100000000000001" customHeight="1" x14ac:dyDescent="0.25">
      <c r="A65" s="173" t="s">
        <v>33</v>
      </c>
      <c r="B65" s="176" t="s">
        <v>219</v>
      </c>
      <c r="C65" s="275" t="s">
        <v>220</v>
      </c>
      <c r="D65" s="276"/>
      <c r="E65" s="276"/>
      <c r="F65" s="135"/>
      <c r="G65" s="117"/>
    </row>
    <row r="66" spans="1:7" s="62" customFormat="1" ht="20.100000000000001" customHeight="1" x14ac:dyDescent="0.25">
      <c r="A66" s="173" t="s">
        <v>32</v>
      </c>
      <c r="B66" s="176" t="s">
        <v>221</v>
      </c>
      <c r="C66" s="177" t="s">
        <v>222</v>
      </c>
      <c r="D66" s="177">
        <v>288</v>
      </c>
      <c r="E66" s="187">
        <v>352</v>
      </c>
      <c r="F66" s="135"/>
      <c r="G66" s="117"/>
    </row>
    <row r="67" spans="1:7" s="62" customFormat="1" ht="30" customHeight="1" x14ac:dyDescent="0.25">
      <c r="A67" s="173" t="s">
        <v>31</v>
      </c>
      <c r="B67" s="176" t="s">
        <v>223</v>
      </c>
      <c r="C67" s="275" t="s">
        <v>224</v>
      </c>
      <c r="D67" s="276"/>
      <c r="E67" s="276"/>
      <c r="F67" s="135"/>
      <c r="G67" s="117"/>
    </row>
    <row r="68" spans="1:7" s="62" customFormat="1" ht="31.5" customHeight="1" x14ac:dyDescent="0.25">
      <c r="A68" s="173" t="s">
        <v>56</v>
      </c>
      <c r="B68" s="176" t="s">
        <v>225</v>
      </c>
      <c r="C68" s="179" t="s">
        <v>226</v>
      </c>
      <c r="D68" s="177">
        <v>180</v>
      </c>
      <c r="E68" s="187">
        <v>220</v>
      </c>
      <c r="F68" s="135"/>
      <c r="G68" s="117"/>
    </row>
    <row r="69" spans="1:7" s="62" customFormat="1" ht="20.100000000000001" customHeight="1" x14ac:dyDescent="0.25">
      <c r="A69" s="173" t="s">
        <v>57</v>
      </c>
      <c r="B69" s="176" t="s">
        <v>227</v>
      </c>
      <c r="C69" s="177" t="s">
        <v>228</v>
      </c>
      <c r="D69" s="177">
        <v>90</v>
      </c>
      <c r="E69" s="187">
        <v>110</v>
      </c>
      <c r="F69" s="135"/>
      <c r="G69" s="117"/>
    </row>
    <row r="70" spans="1:7" s="62" customFormat="1" ht="30" customHeight="1" x14ac:dyDescent="0.25">
      <c r="A70" s="173" t="s">
        <v>58</v>
      </c>
      <c r="B70" s="176" t="s">
        <v>229</v>
      </c>
      <c r="C70" s="275" t="s">
        <v>230</v>
      </c>
      <c r="D70" s="276"/>
      <c r="E70" s="276"/>
      <c r="F70" s="135"/>
      <c r="G70" s="117"/>
    </row>
    <row r="71" spans="1:7" s="62" customFormat="1" ht="30" customHeight="1" x14ac:dyDescent="0.25">
      <c r="A71" s="173" t="s">
        <v>60</v>
      </c>
      <c r="B71" s="176" t="s">
        <v>231</v>
      </c>
      <c r="C71" s="177" t="s">
        <v>232</v>
      </c>
      <c r="D71" s="177">
        <v>0</v>
      </c>
      <c r="E71" s="187">
        <v>8</v>
      </c>
      <c r="F71" s="135"/>
      <c r="G71" s="117"/>
    </row>
    <row r="72" spans="1:7" s="62" customFormat="1" ht="20.100000000000001" customHeight="1" x14ac:dyDescent="0.25">
      <c r="A72" s="173" t="s">
        <v>61</v>
      </c>
      <c r="B72" s="176" t="s">
        <v>233</v>
      </c>
      <c r="C72" s="177" t="s">
        <v>232</v>
      </c>
      <c r="D72" s="177"/>
      <c r="E72" s="187">
        <v>5</v>
      </c>
      <c r="F72" s="135"/>
      <c r="G72" s="117"/>
    </row>
    <row r="73" spans="1:7" s="62" customFormat="1" ht="19.5" customHeight="1" x14ac:dyDescent="0.25">
      <c r="A73" s="173" t="s">
        <v>62</v>
      </c>
      <c r="B73" s="176" t="s">
        <v>234</v>
      </c>
      <c r="C73" s="275" t="s">
        <v>235</v>
      </c>
      <c r="D73" s="276"/>
      <c r="E73" s="276"/>
      <c r="F73" s="135"/>
      <c r="G73" s="117"/>
    </row>
    <row r="74" spans="1:7" s="62" customFormat="1" ht="20.100000000000001" customHeight="1" x14ac:dyDescent="0.25">
      <c r="A74" s="173" t="s">
        <v>63</v>
      </c>
      <c r="B74" s="273" t="s">
        <v>236</v>
      </c>
      <c r="C74" s="274"/>
      <c r="D74" s="274"/>
      <c r="E74" s="274"/>
      <c r="F74" s="135"/>
      <c r="G74" s="117"/>
    </row>
    <row r="75" spans="1:7" s="62" customFormat="1" ht="32.25" customHeight="1" x14ac:dyDescent="0.25">
      <c r="A75" s="173" t="s">
        <v>186</v>
      </c>
      <c r="B75" s="273" t="s">
        <v>237</v>
      </c>
      <c r="C75" s="274"/>
      <c r="D75" s="274"/>
      <c r="E75" s="274"/>
      <c r="F75" s="135"/>
      <c r="G75" s="117"/>
    </row>
    <row r="76" spans="1:7" s="62" customFormat="1" ht="20.100000000000001" customHeight="1" x14ac:dyDescent="0.25">
      <c r="A76" s="173" t="s">
        <v>90</v>
      </c>
      <c r="B76" s="273" t="s">
        <v>238</v>
      </c>
      <c r="C76" s="274"/>
      <c r="D76" s="274"/>
      <c r="E76" s="274"/>
      <c r="F76" s="135"/>
      <c r="G76" s="117"/>
    </row>
    <row r="77" spans="1:7" s="62" customFormat="1" ht="19.5" customHeight="1" x14ac:dyDescent="0.25">
      <c r="A77" s="173" t="s">
        <v>91</v>
      </c>
      <c r="B77" s="273" t="s">
        <v>239</v>
      </c>
      <c r="C77" s="274"/>
      <c r="D77" s="274"/>
      <c r="E77" s="274"/>
      <c r="F77" s="135"/>
      <c r="G77" s="117"/>
    </row>
    <row r="78" spans="1:7" s="62" customFormat="1" ht="19.5" customHeight="1" x14ac:dyDescent="0.25">
      <c r="A78" s="173" t="s">
        <v>92</v>
      </c>
      <c r="B78" s="273" t="s">
        <v>240</v>
      </c>
      <c r="C78" s="274"/>
      <c r="D78" s="274"/>
      <c r="E78" s="274"/>
      <c r="F78" s="135"/>
      <c r="G78" s="117"/>
    </row>
    <row r="79" spans="1:7" s="62" customFormat="1" ht="19.5" customHeight="1" x14ac:dyDescent="0.25">
      <c r="A79" s="173" t="s">
        <v>93</v>
      </c>
      <c r="B79" s="273" t="s">
        <v>241</v>
      </c>
      <c r="C79" s="274"/>
      <c r="D79" s="274"/>
      <c r="E79" s="274"/>
      <c r="F79" s="135"/>
      <c r="G79" s="117"/>
    </row>
    <row r="80" spans="1:7" s="62" customFormat="1" ht="19.5" customHeight="1" x14ac:dyDescent="0.25">
      <c r="A80" s="173" t="s">
        <v>192</v>
      </c>
      <c r="B80" s="273" t="s">
        <v>242</v>
      </c>
      <c r="C80" s="274"/>
      <c r="D80" s="274"/>
      <c r="E80" s="274"/>
      <c r="F80" s="135"/>
      <c r="G80" s="117"/>
    </row>
    <row r="81" spans="1:7" s="62" customFormat="1" ht="36" customHeight="1" x14ac:dyDescent="0.25">
      <c r="A81" s="173" t="s">
        <v>94</v>
      </c>
      <c r="B81" s="273" t="s">
        <v>243</v>
      </c>
      <c r="C81" s="274"/>
      <c r="D81" s="274"/>
      <c r="E81" s="274"/>
      <c r="F81" s="135"/>
      <c r="G81" s="117"/>
    </row>
    <row r="82" spans="1:7" s="62" customFormat="1" ht="20.100000000000001" customHeight="1" x14ac:dyDescent="0.25">
      <c r="A82" s="173" t="s">
        <v>95</v>
      </c>
      <c r="B82" s="273" t="s">
        <v>244</v>
      </c>
      <c r="C82" s="274"/>
      <c r="D82" s="274"/>
      <c r="E82" s="274"/>
      <c r="F82" s="135"/>
      <c r="G82" s="117"/>
    </row>
    <row r="83" spans="1:7" s="62" customFormat="1" ht="30" customHeight="1" x14ac:dyDescent="0.25">
      <c r="A83" s="173" t="s">
        <v>96</v>
      </c>
      <c r="B83" s="273" t="s">
        <v>245</v>
      </c>
      <c r="C83" s="274"/>
      <c r="D83" s="274"/>
      <c r="E83" s="274"/>
      <c r="F83" s="135"/>
      <c r="G83" s="117"/>
    </row>
    <row r="84" spans="1:7" s="62" customFormat="1" ht="19.5" customHeight="1" x14ac:dyDescent="0.25">
      <c r="A84" s="173" t="s">
        <v>97</v>
      </c>
      <c r="B84" s="273" t="s">
        <v>246</v>
      </c>
      <c r="C84" s="274"/>
      <c r="D84" s="274"/>
      <c r="E84" s="274"/>
      <c r="F84" s="135"/>
      <c r="G84" s="117"/>
    </row>
    <row r="85" spans="1:7" s="62" customFormat="1" ht="19.5" customHeight="1" x14ac:dyDescent="0.25">
      <c r="A85" s="173" t="s">
        <v>98</v>
      </c>
      <c r="B85" s="273" t="s">
        <v>247</v>
      </c>
      <c r="C85" s="274"/>
      <c r="D85" s="274"/>
      <c r="E85" s="274"/>
      <c r="F85" s="135"/>
      <c r="G85" s="117"/>
    </row>
    <row r="86" spans="1:7" s="62" customFormat="1" ht="19.5" customHeight="1" x14ac:dyDescent="0.25">
      <c r="A86" s="173" t="s">
        <v>99</v>
      </c>
      <c r="B86" s="273" t="s">
        <v>248</v>
      </c>
      <c r="C86" s="274"/>
      <c r="D86" s="274"/>
      <c r="E86" s="274"/>
      <c r="F86" s="135"/>
      <c r="G86" s="117"/>
    </row>
    <row r="87" spans="1:7" s="62" customFormat="1" ht="19.5" customHeight="1" x14ac:dyDescent="0.25">
      <c r="A87" s="173" t="s">
        <v>200</v>
      </c>
      <c r="B87" s="273" t="s">
        <v>249</v>
      </c>
      <c r="C87" s="274"/>
      <c r="D87" s="274"/>
      <c r="E87" s="274"/>
      <c r="F87" s="135"/>
      <c r="G87" s="117"/>
    </row>
    <row r="88" spans="1:7" s="62" customFormat="1" ht="19.5" customHeight="1" x14ac:dyDescent="0.25">
      <c r="A88" s="173" t="s">
        <v>100</v>
      </c>
      <c r="B88" s="273" t="s">
        <v>250</v>
      </c>
      <c r="C88" s="274"/>
      <c r="D88" s="274"/>
      <c r="E88" s="274"/>
      <c r="F88" s="135"/>
      <c r="G88" s="117"/>
    </row>
    <row r="89" spans="1:7" s="62" customFormat="1" ht="19.5" customHeight="1" x14ac:dyDescent="0.25">
      <c r="A89" s="173" t="s">
        <v>101</v>
      </c>
      <c r="B89" s="273" t="s">
        <v>251</v>
      </c>
      <c r="C89" s="274"/>
      <c r="D89" s="274"/>
      <c r="E89" s="274"/>
      <c r="F89" s="135"/>
      <c r="G89" s="117"/>
    </row>
    <row r="90" spans="1:7" s="62" customFormat="1" ht="19.5" customHeight="1" x14ac:dyDescent="0.25">
      <c r="A90" s="173" t="s">
        <v>252</v>
      </c>
      <c r="B90" s="273" t="s">
        <v>253</v>
      </c>
      <c r="C90" s="274"/>
      <c r="D90" s="274"/>
      <c r="E90" s="274"/>
      <c r="F90" s="135"/>
      <c r="G90" s="117"/>
    </row>
    <row r="91" spans="1:7" s="62" customFormat="1" ht="19.5" customHeight="1" x14ac:dyDescent="0.25">
      <c r="A91" s="173" t="s">
        <v>254</v>
      </c>
      <c r="B91" s="273" t="s">
        <v>255</v>
      </c>
      <c r="C91" s="274"/>
      <c r="D91" s="274"/>
      <c r="E91" s="274"/>
      <c r="F91" s="135"/>
      <c r="G91" s="117"/>
    </row>
    <row r="92" spans="1:7" s="62" customFormat="1" ht="19.5" customHeight="1" x14ac:dyDescent="0.25">
      <c r="A92" s="173" t="s">
        <v>256</v>
      </c>
      <c r="B92" s="273" t="s">
        <v>257</v>
      </c>
      <c r="C92" s="274"/>
      <c r="D92" s="274"/>
      <c r="E92" s="274"/>
      <c r="F92" s="135"/>
      <c r="G92" s="117"/>
    </row>
    <row r="93" spans="1:7" s="62" customFormat="1" ht="19.5" customHeight="1" x14ac:dyDescent="0.25">
      <c r="A93" s="173" t="s">
        <v>258</v>
      </c>
      <c r="B93" s="273" t="s">
        <v>259</v>
      </c>
      <c r="C93" s="274"/>
      <c r="D93" s="274"/>
      <c r="E93" s="274"/>
      <c r="F93" s="135"/>
      <c r="G93" s="117"/>
    </row>
    <row r="94" spans="1:7" s="62" customFormat="1" ht="19.5" customHeight="1" x14ac:dyDescent="0.25">
      <c r="A94" s="173" t="s">
        <v>260</v>
      </c>
      <c r="B94" s="273" t="s">
        <v>261</v>
      </c>
      <c r="C94" s="274"/>
      <c r="D94" s="274"/>
      <c r="E94" s="274"/>
      <c r="F94" s="135"/>
      <c r="G94" s="117"/>
    </row>
    <row r="95" spans="1:7" s="62" customFormat="1" ht="19.5" customHeight="1" x14ac:dyDescent="0.25">
      <c r="A95" s="173" t="s">
        <v>262</v>
      </c>
      <c r="B95" s="273" t="s">
        <v>263</v>
      </c>
      <c r="C95" s="274"/>
      <c r="D95" s="274"/>
      <c r="E95" s="274"/>
      <c r="F95" s="135"/>
      <c r="G95" s="117"/>
    </row>
    <row r="96" spans="1:7" s="62" customFormat="1" ht="30.75" customHeight="1" x14ac:dyDescent="0.25">
      <c r="A96" s="173" t="s">
        <v>264</v>
      </c>
      <c r="B96" s="273" t="s">
        <v>265</v>
      </c>
      <c r="C96" s="274"/>
      <c r="D96" s="274"/>
      <c r="E96" s="274"/>
      <c r="F96" s="135"/>
      <c r="G96" s="117"/>
    </row>
    <row r="97" spans="1:8" s="62" customFormat="1" ht="20.100000000000001" customHeight="1" x14ac:dyDescent="0.25">
      <c r="A97" s="173" t="s">
        <v>266</v>
      </c>
      <c r="B97" s="273" t="s">
        <v>267</v>
      </c>
      <c r="C97" s="274"/>
      <c r="D97" s="274"/>
      <c r="E97" s="274"/>
      <c r="F97" s="135"/>
      <c r="G97" s="117"/>
    </row>
    <row r="98" spans="1:8" s="62" customFormat="1" ht="20.100000000000001" customHeight="1" x14ac:dyDescent="0.25">
      <c r="A98" s="173" t="s">
        <v>268</v>
      </c>
      <c r="B98" s="273" t="s">
        <v>269</v>
      </c>
      <c r="C98" s="274"/>
      <c r="D98" s="274"/>
      <c r="E98" s="274"/>
      <c r="F98" s="135"/>
      <c r="G98" s="117"/>
    </row>
    <row r="99" spans="1:8" s="62" customFormat="1" ht="20.100000000000001" customHeight="1" x14ac:dyDescent="0.25">
      <c r="A99" s="173" t="s">
        <v>270</v>
      </c>
      <c r="B99" s="273" t="s">
        <v>271</v>
      </c>
      <c r="C99" s="274"/>
      <c r="D99" s="274"/>
      <c r="E99" s="274"/>
      <c r="F99" s="135"/>
      <c r="G99" s="117"/>
    </row>
    <row r="100" spans="1:8" s="62" customFormat="1" ht="20.100000000000001" customHeight="1" x14ac:dyDescent="0.25">
      <c r="A100" s="173" t="s">
        <v>272</v>
      </c>
      <c r="B100" s="273" t="s">
        <v>273</v>
      </c>
      <c r="C100" s="274"/>
      <c r="D100" s="274"/>
      <c r="E100" s="274"/>
      <c r="F100" s="135"/>
      <c r="G100" s="117"/>
    </row>
    <row r="101" spans="1:8" s="62" customFormat="1" ht="41.25" customHeight="1" x14ac:dyDescent="0.25">
      <c r="A101" s="173" t="s">
        <v>274</v>
      </c>
      <c r="B101" s="273" t="s">
        <v>275</v>
      </c>
      <c r="C101" s="274"/>
      <c r="D101" s="274"/>
      <c r="E101" s="274"/>
      <c r="F101" s="135"/>
      <c r="G101" s="117"/>
    </row>
    <row r="102" spans="1:8" s="62" customFormat="1" ht="20.100000000000001" customHeight="1" x14ac:dyDescent="0.25">
      <c r="A102" s="173" t="s">
        <v>276</v>
      </c>
      <c r="B102" s="273" t="s">
        <v>277</v>
      </c>
      <c r="C102" s="274"/>
      <c r="D102" s="274"/>
      <c r="E102" s="274"/>
      <c r="F102" s="135"/>
      <c r="G102" s="117"/>
    </row>
    <row r="103" spans="1:8" s="62" customFormat="1" ht="33" customHeight="1" thickBot="1" x14ac:dyDescent="0.3">
      <c r="A103" s="173" t="s">
        <v>278</v>
      </c>
      <c r="B103" s="273" t="s">
        <v>279</v>
      </c>
      <c r="C103" s="274"/>
      <c r="D103" s="274"/>
      <c r="E103" s="274"/>
      <c r="F103" s="136"/>
      <c r="G103" s="117"/>
    </row>
    <row r="104" spans="1:8" s="61" customFormat="1" ht="24.95" customHeight="1" x14ac:dyDescent="0.25">
      <c r="A104" s="271" t="s">
        <v>129</v>
      </c>
      <c r="B104" s="272"/>
      <c r="C104" s="171" t="s">
        <v>131</v>
      </c>
      <c r="D104" s="171" t="s">
        <v>132</v>
      </c>
      <c r="E104" s="171" t="s">
        <v>133</v>
      </c>
      <c r="F104" s="169"/>
      <c r="G104" s="170"/>
      <c r="H104" s="116"/>
    </row>
    <row r="105" spans="1:8" s="62" customFormat="1" ht="20.100000000000001" customHeight="1" x14ac:dyDescent="0.25">
      <c r="A105" s="181" t="s">
        <v>0</v>
      </c>
      <c r="B105" s="301" t="s">
        <v>280</v>
      </c>
      <c r="C105" s="302"/>
      <c r="D105" s="302"/>
      <c r="E105" s="302"/>
      <c r="F105" s="135"/>
      <c r="G105" s="117"/>
    </row>
    <row r="106" spans="1:8" s="62" customFormat="1" ht="182.25" customHeight="1" x14ac:dyDescent="0.25">
      <c r="A106" s="181" t="s">
        <v>1</v>
      </c>
      <c r="B106" s="273" t="s">
        <v>281</v>
      </c>
      <c r="C106" s="274"/>
      <c r="D106" s="274"/>
      <c r="E106" s="274"/>
      <c r="F106" s="135"/>
      <c r="G106" s="117"/>
    </row>
    <row r="107" spans="1:8" s="62" customFormat="1" ht="19.5" customHeight="1" x14ac:dyDescent="0.25">
      <c r="A107" s="181" t="s">
        <v>2</v>
      </c>
      <c r="B107" s="182" t="s">
        <v>282</v>
      </c>
      <c r="C107" s="175" t="s">
        <v>87</v>
      </c>
      <c r="D107" s="175">
        <v>9</v>
      </c>
      <c r="E107" s="178" t="s">
        <v>23</v>
      </c>
      <c r="F107" s="135"/>
      <c r="G107" s="117"/>
    </row>
    <row r="108" spans="1:8" s="62" customFormat="1" ht="30.75" customHeight="1" x14ac:dyDescent="0.25">
      <c r="A108" s="181" t="s">
        <v>3</v>
      </c>
      <c r="B108" s="182" t="s">
        <v>283</v>
      </c>
      <c r="C108" s="175" t="s">
        <v>87</v>
      </c>
      <c r="D108" s="175">
        <v>1</v>
      </c>
      <c r="E108" s="178" t="s">
        <v>23</v>
      </c>
      <c r="F108" s="135"/>
      <c r="G108" s="117"/>
    </row>
    <row r="109" spans="1:8" s="62" customFormat="1" ht="20.100000000000001" customHeight="1" x14ac:dyDescent="0.25">
      <c r="A109" s="181" t="s">
        <v>4</v>
      </c>
      <c r="B109" s="182" t="s">
        <v>284</v>
      </c>
      <c r="C109" s="175" t="s">
        <v>285</v>
      </c>
      <c r="D109" s="175">
        <v>8</v>
      </c>
      <c r="E109" s="178" t="s">
        <v>23</v>
      </c>
      <c r="F109" s="135"/>
      <c r="G109" s="117"/>
    </row>
    <row r="110" spans="1:8" s="62" customFormat="1" ht="20.100000000000001" customHeight="1" x14ac:dyDescent="0.25">
      <c r="A110" s="181" t="s">
        <v>27</v>
      </c>
      <c r="B110" s="182" t="s">
        <v>286</v>
      </c>
      <c r="C110" s="175" t="s">
        <v>208</v>
      </c>
      <c r="D110" s="175">
        <v>9</v>
      </c>
      <c r="E110" s="178" t="s">
        <v>23</v>
      </c>
      <c r="F110" s="135"/>
      <c r="G110" s="117"/>
    </row>
    <row r="111" spans="1:8" s="62" customFormat="1" ht="20.100000000000001" customHeight="1" x14ac:dyDescent="0.25">
      <c r="A111" s="181" t="s">
        <v>35</v>
      </c>
      <c r="B111" s="182" t="s">
        <v>287</v>
      </c>
      <c r="C111" s="175" t="s">
        <v>288</v>
      </c>
      <c r="D111" s="175">
        <v>115</v>
      </c>
      <c r="E111" s="178" t="s">
        <v>23</v>
      </c>
      <c r="F111" s="135"/>
      <c r="G111" s="117"/>
    </row>
    <row r="112" spans="1:8" s="62" customFormat="1" ht="32.25" customHeight="1" x14ac:dyDescent="0.25">
      <c r="A112" s="181" t="s">
        <v>54</v>
      </c>
      <c r="B112" s="273" t="s">
        <v>289</v>
      </c>
      <c r="C112" s="274"/>
      <c r="D112" s="274"/>
      <c r="E112" s="274"/>
      <c r="F112" s="135"/>
      <c r="G112" s="117"/>
    </row>
    <row r="113" spans="1:8" s="62" customFormat="1" ht="32.25" customHeight="1" x14ac:dyDescent="0.25">
      <c r="A113" s="181" t="s">
        <v>34</v>
      </c>
      <c r="B113" s="273" t="s">
        <v>290</v>
      </c>
      <c r="C113" s="274"/>
      <c r="D113" s="274"/>
      <c r="E113" s="274"/>
      <c r="F113" s="135"/>
      <c r="G113" s="117"/>
    </row>
    <row r="114" spans="1:8" s="62" customFormat="1" ht="32.25" customHeight="1" x14ac:dyDescent="0.25">
      <c r="A114" s="181" t="s">
        <v>33</v>
      </c>
      <c r="B114" s="273" t="s">
        <v>291</v>
      </c>
      <c r="C114" s="274"/>
      <c r="D114" s="274"/>
      <c r="E114" s="274"/>
      <c r="F114" s="135"/>
      <c r="G114" s="117"/>
    </row>
    <row r="115" spans="1:8" s="62" customFormat="1" ht="19.5" customHeight="1" x14ac:dyDescent="0.25">
      <c r="A115" s="181" t="s">
        <v>32</v>
      </c>
      <c r="B115" s="273" t="s">
        <v>292</v>
      </c>
      <c r="C115" s="274"/>
      <c r="D115" s="274"/>
      <c r="E115" s="274"/>
      <c r="F115" s="135"/>
      <c r="G115" s="117"/>
    </row>
    <row r="116" spans="1:8" s="62" customFormat="1" ht="19.5" customHeight="1" x14ac:dyDescent="0.25">
      <c r="A116" s="181" t="s">
        <v>31</v>
      </c>
      <c r="B116" s="273" t="s">
        <v>293</v>
      </c>
      <c r="C116" s="274"/>
      <c r="D116" s="274"/>
      <c r="E116" s="274"/>
      <c r="F116" s="135"/>
      <c r="G116" s="117"/>
    </row>
    <row r="117" spans="1:8" s="62" customFormat="1" ht="19.5" customHeight="1" x14ac:dyDescent="0.25">
      <c r="A117" s="181" t="s">
        <v>56</v>
      </c>
      <c r="B117" s="273" t="s">
        <v>294</v>
      </c>
      <c r="C117" s="274"/>
      <c r="D117" s="274"/>
      <c r="E117" s="274"/>
      <c r="F117" s="135"/>
      <c r="G117" s="180"/>
    </row>
    <row r="118" spans="1:8" s="62" customFormat="1" ht="19.5" customHeight="1" x14ac:dyDescent="0.25">
      <c r="A118" s="181" t="s">
        <v>57</v>
      </c>
      <c r="B118" s="273" t="s">
        <v>295</v>
      </c>
      <c r="C118" s="274"/>
      <c r="D118" s="274"/>
      <c r="E118" s="274"/>
      <c r="F118" s="135"/>
      <c r="G118" s="180"/>
    </row>
    <row r="119" spans="1:8" s="62" customFormat="1" ht="19.5" customHeight="1" x14ac:dyDescent="0.25">
      <c r="A119" s="181" t="s">
        <v>58</v>
      </c>
      <c r="B119" s="273" t="s">
        <v>86</v>
      </c>
      <c r="C119" s="274"/>
      <c r="D119" s="274"/>
      <c r="E119" s="274"/>
      <c r="F119" s="135"/>
      <c r="G119" s="180"/>
    </row>
    <row r="120" spans="1:8" s="62" customFormat="1" ht="19.5" customHeight="1" x14ac:dyDescent="0.25">
      <c r="A120" s="183" t="s">
        <v>296</v>
      </c>
      <c r="B120" s="273" t="s">
        <v>297</v>
      </c>
      <c r="C120" s="274"/>
      <c r="D120" s="274"/>
      <c r="E120" s="274"/>
      <c r="F120" s="135"/>
      <c r="G120" s="180"/>
    </row>
    <row r="121" spans="1:8" s="62" customFormat="1" ht="19.5" customHeight="1" x14ac:dyDescent="0.25">
      <c r="A121" s="183" t="s">
        <v>298</v>
      </c>
      <c r="B121" s="273" t="s">
        <v>299</v>
      </c>
      <c r="C121" s="274"/>
      <c r="D121" s="274"/>
      <c r="E121" s="274"/>
      <c r="F121" s="135"/>
      <c r="G121" s="180"/>
    </row>
    <row r="122" spans="1:8" s="62" customFormat="1" ht="19.5" customHeight="1" thickBot="1" x14ac:dyDescent="0.3">
      <c r="A122" s="188" t="s">
        <v>300</v>
      </c>
      <c r="B122" s="279" t="s">
        <v>301</v>
      </c>
      <c r="C122" s="280"/>
      <c r="D122" s="280"/>
      <c r="E122" s="280"/>
      <c r="F122" s="136"/>
      <c r="G122" s="138"/>
    </row>
    <row r="123" spans="1:8" s="61" customFormat="1" ht="24.95" customHeight="1" x14ac:dyDescent="0.25">
      <c r="A123" s="271" t="s">
        <v>316</v>
      </c>
      <c r="B123" s="294"/>
      <c r="C123" s="294"/>
      <c r="D123" s="294"/>
      <c r="E123" s="294"/>
      <c r="F123" s="294"/>
      <c r="G123" s="300"/>
      <c r="H123" s="116"/>
    </row>
    <row r="124" spans="1:8" s="62" customFormat="1" ht="20.100000000000001" customHeight="1" x14ac:dyDescent="0.25">
      <c r="A124" s="184" t="s">
        <v>0</v>
      </c>
      <c r="B124" s="266" t="s">
        <v>302</v>
      </c>
      <c r="C124" s="267"/>
      <c r="D124" s="267"/>
      <c r="E124" s="267"/>
      <c r="F124" s="135"/>
      <c r="G124" s="117"/>
    </row>
    <row r="125" spans="1:8" s="62" customFormat="1" ht="30" customHeight="1" x14ac:dyDescent="0.25">
      <c r="A125" s="184" t="s">
        <v>1</v>
      </c>
      <c r="B125" s="266" t="s">
        <v>303</v>
      </c>
      <c r="C125" s="267"/>
      <c r="D125" s="267"/>
      <c r="E125" s="267"/>
      <c r="F125" s="135"/>
      <c r="G125" s="117"/>
    </row>
    <row r="126" spans="1:8" s="62" customFormat="1" ht="20.100000000000001" customHeight="1" x14ac:dyDescent="0.25">
      <c r="A126" s="184" t="s">
        <v>2</v>
      </c>
      <c r="B126" s="266" t="s">
        <v>304</v>
      </c>
      <c r="C126" s="267"/>
      <c r="D126" s="267"/>
      <c r="E126" s="267"/>
      <c r="F126" s="135"/>
      <c r="G126" s="117"/>
    </row>
    <row r="127" spans="1:8" s="62" customFormat="1" ht="31.5" customHeight="1" x14ac:dyDescent="0.25">
      <c r="A127" s="184" t="s">
        <v>3</v>
      </c>
      <c r="B127" s="266" t="s">
        <v>305</v>
      </c>
      <c r="C127" s="267"/>
      <c r="D127" s="267"/>
      <c r="E127" s="267"/>
      <c r="F127" s="135"/>
      <c r="G127" s="117"/>
    </row>
    <row r="128" spans="1:8" s="62" customFormat="1" ht="20.100000000000001" customHeight="1" x14ac:dyDescent="0.25">
      <c r="A128" s="184" t="s">
        <v>4</v>
      </c>
      <c r="B128" s="266" t="s">
        <v>306</v>
      </c>
      <c r="C128" s="267"/>
      <c r="D128" s="267"/>
      <c r="E128" s="267"/>
      <c r="F128" s="135"/>
      <c r="G128" s="117"/>
    </row>
    <row r="129" spans="1:7" s="62" customFormat="1" ht="20.100000000000001" customHeight="1" x14ac:dyDescent="0.25">
      <c r="A129" s="184" t="s">
        <v>27</v>
      </c>
      <c r="B129" s="266" t="s">
        <v>307</v>
      </c>
      <c r="C129" s="267"/>
      <c r="D129" s="267"/>
      <c r="E129" s="267"/>
      <c r="F129" s="135"/>
      <c r="G129" s="117"/>
    </row>
    <row r="130" spans="1:7" s="62" customFormat="1" ht="20.100000000000001" customHeight="1" x14ac:dyDescent="0.25">
      <c r="A130" s="184" t="s">
        <v>35</v>
      </c>
      <c r="B130" s="266" t="s">
        <v>308</v>
      </c>
      <c r="C130" s="267"/>
      <c r="D130" s="267"/>
      <c r="E130" s="267"/>
      <c r="F130" s="135"/>
      <c r="G130" s="117"/>
    </row>
    <row r="131" spans="1:7" s="62" customFormat="1" ht="20.100000000000001" customHeight="1" x14ac:dyDescent="0.25">
      <c r="A131" s="184" t="s">
        <v>54</v>
      </c>
      <c r="B131" s="266" t="s">
        <v>309</v>
      </c>
      <c r="C131" s="267"/>
      <c r="D131" s="267"/>
      <c r="E131" s="267"/>
      <c r="F131" s="135"/>
      <c r="G131" s="117"/>
    </row>
    <row r="132" spans="1:7" s="62" customFormat="1" ht="40.5" customHeight="1" x14ac:dyDescent="0.25">
      <c r="A132" s="184" t="s">
        <v>34</v>
      </c>
      <c r="B132" s="266" t="s">
        <v>310</v>
      </c>
      <c r="C132" s="267"/>
      <c r="D132" s="267"/>
      <c r="E132" s="267"/>
      <c r="F132" s="135"/>
      <c r="G132" s="117"/>
    </row>
    <row r="133" spans="1:7" s="62" customFormat="1" ht="20.100000000000001" customHeight="1" x14ac:dyDescent="0.25">
      <c r="A133" s="184" t="s">
        <v>33</v>
      </c>
      <c r="B133" s="266" t="s">
        <v>311</v>
      </c>
      <c r="C133" s="267"/>
      <c r="D133" s="267"/>
      <c r="E133" s="267"/>
      <c r="F133" s="135"/>
      <c r="G133" s="117"/>
    </row>
    <row r="134" spans="1:7" s="62" customFormat="1" ht="20.100000000000001" customHeight="1" x14ac:dyDescent="0.25">
      <c r="A134" s="184" t="s">
        <v>32</v>
      </c>
      <c r="B134" s="266" t="s">
        <v>312</v>
      </c>
      <c r="C134" s="267"/>
      <c r="D134" s="267"/>
      <c r="E134" s="267"/>
      <c r="F134" s="135"/>
      <c r="G134" s="117"/>
    </row>
    <row r="135" spans="1:7" s="62" customFormat="1" ht="35.25" customHeight="1" x14ac:dyDescent="0.25">
      <c r="A135" s="184" t="s">
        <v>31</v>
      </c>
      <c r="B135" s="266" t="s">
        <v>313</v>
      </c>
      <c r="C135" s="267"/>
      <c r="D135" s="267"/>
      <c r="E135" s="267"/>
      <c r="F135" s="135"/>
      <c r="G135" s="117"/>
    </row>
    <row r="136" spans="1:7" s="62" customFormat="1" ht="20.100000000000001" customHeight="1" x14ac:dyDescent="0.25">
      <c r="A136" s="184" t="s">
        <v>56</v>
      </c>
      <c r="B136" s="266" t="s">
        <v>314</v>
      </c>
      <c r="C136" s="267"/>
      <c r="D136" s="267"/>
      <c r="E136" s="267"/>
      <c r="F136" s="135"/>
      <c r="G136" s="117"/>
    </row>
    <row r="137" spans="1:7" s="62" customFormat="1" ht="20.100000000000001" customHeight="1" thickBot="1" x14ac:dyDescent="0.3">
      <c r="A137" s="185" t="s">
        <v>57</v>
      </c>
      <c r="B137" s="297" t="s">
        <v>315</v>
      </c>
      <c r="C137" s="298"/>
      <c r="D137" s="298"/>
      <c r="E137" s="298"/>
      <c r="F137" s="136"/>
      <c r="G137" s="137"/>
    </row>
    <row r="138" spans="1:7" s="59" customFormat="1" ht="15" customHeight="1" x14ac:dyDescent="0.2">
      <c r="A138" s="63"/>
      <c r="B138" s="64"/>
      <c r="C138" s="63"/>
      <c r="D138" s="64"/>
      <c r="E138" s="63"/>
      <c r="F138" s="65"/>
      <c r="G138" s="63"/>
    </row>
    <row r="139" spans="1:7" s="59" customFormat="1" ht="15" customHeight="1" x14ac:dyDescent="0.25">
      <c r="A139" s="296" t="s">
        <v>42</v>
      </c>
      <c r="B139" s="296"/>
      <c r="C139" s="296"/>
      <c r="D139" s="296"/>
      <c r="E139" s="296"/>
      <c r="F139" s="296"/>
      <c r="G139" s="296"/>
    </row>
    <row r="140" spans="1:7" s="59" customFormat="1" ht="15" customHeight="1" x14ac:dyDescent="0.25">
      <c r="A140" s="150"/>
      <c r="B140" s="150"/>
      <c r="C140" s="150"/>
      <c r="D140" s="150"/>
      <c r="E140" s="150"/>
      <c r="F140" s="150"/>
      <c r="G140" s="150"/>
    </row>
    <row r="141" spans="1:7" s="59" customFormat="1" ht="15" customHeight="1" x14ac:dyDescent="0.25">
      <c r="A141" s="268" t="s">
        <v>7</v>
      </c>
      <c r="B141" s="268"/>
      <c r="C141" s="269" t="str">
        <f>IF('Príloha č.1'!$C$6="","",'Príloha č.1'!$C$6)</f>
        <v/>
      </c>
      <c r="D141" s="269"/>
      <c r="E141" s="269"/>
      <c r="F141" s="67"/>
    </row>
    <row r="142" spans="1:7" s="59" customFormat="1" ht="15" customHeight="1" x14ac:dyDescent="0.25">
      <c r="A142" s="268" t="s">
        <v>8</v>
      </c>
      <c r="B142" s="268"/>
      <c r="C142" s="270" t="str">
        <f>IF('Príloha č.1'!$C$7="","",'Príloha č.1'!$C$7)</f>
        <v/>
      </c>
      <c r="D142" s="270"/>
      <c r="E142" s="270"/>
      <c r="F142" s="69"/>
    </row>
    <row r="143" spans="1:7" s="59" customFormat="1" ht="15" customHeight="1" x14ac:dyDescent="0.25">
      <c r="A143" s="268" t="s">
        <v>9</v>
      </c>
      <c r="B143" s="268"/>
      <c r="C143" s="270" t="str">
        <f>IF('Príloha č.1'!$C$8="","",'Príloha č.1'!$C$8)</f>
        <v/>
      </c>
      <c r="D143" s="270"/>
      <c r="E143" s="270"/>
      <c r="F143" s="69"/>
    </row>
    <row r="144" spans="1:7" s="59" customFormat="1" ht="15" customHeight="1" x14ac:dyDescent="0.25">
      <c r="A144" s="268" t="s">
        <v>10</v>
      </c>
      <c r="B144" s="268"/>
      <c r="C144" s="270" t="str">
        <f>IF('Príloha č.1'!$C$9="","",'Príloha č.1'!$C$9)</f>
        <v/>
      </c>
      <c r="D144" s="270"/>
      <c r="E144" s="270"/>
      <c r="F144" s="69"/>
    </row>
    <row r="145" spans="1:7" s="56" customFormat="1" ht="15" customHeight="1" x14ac:dyDescent="0.2">
      <c r="A145" s="79"/>
      <c r="B145" s="79"/>
      <c r="C145" s="79"/>
      <c r="D145" s="79"/>
      <c r="E145" s="59"/>
      <c r="F145" s="59"/>
      <c r="G145" s="59"/>
    </row>
    <row r="146" spans="1:7" s="56" customFormat="1" ht="15" customHeight="1" x14ac:dyDescent="0.2">
      <c r="A146" s="299" t="s">
        <v>43</v>
      </c>
      <c r="B146" s="299"/>
      <c r="C146" s="299"/>
      <c r="D146" s="299"/>
      <c r="E146" s="299"/>
      <c r="F146" s="59"/>
      <c r="G146" s="59"/>
    </row>
    <row r="147" spans="1:7" s="56" customFormat="1" ht="15" customHeight="1" x14ac:dyDescent="0.2">
      <c r="A147" s="295" t="s">
        <v>44</v>
      </c>
      <c r="B147" s="295"/>
      <c r="C147" s="295"/>
      <c r="D147" s="295"/>
      <c r="E147" s="68"/>
      <c r="F147" s="69"/>
      <c r="G147" s="59"/>
    </row>
    <row r="148" spans="1:7" s="56" customFormat="1" ht="15" customHeight="1" x14ac:dyDescent="0.2">
      <c r="B148" s="70"/>
      <c r="D148" s="70"/>
    </row>
    <row r="149" spans="1:7" s="72" customFormat="1" ht="15" customHeight="1" x14ac:dyDescent="0.2">
      <c r="A149" s="56" t="s">
        <v>17</v>
      </c>
      <c r="B149" s="80" t="str">
        <f>IF('Príloha č.1'!B23:B23="","",'Príloha č.1'!B23:B23)</f>
        <v/>
      </c>
      <c r="C149" s="56"/>
      <c r="D149" s="70"/>
      <c r="E149" s="56"/>
      <c r="F149" s="56"/>
      <c r="G149" s="56"/>
    </row>
    <row r="150" spans="1:7" s="72" customFormat="1" ht="15" customHeight="1" x14ac:dyDescent="0.2">
      <c r="A150" s="56" t="s">
        <v>26</v>
      </c>
      <c r="B150" s="186" t="str">
        <f>IF('Príloha č.1'!B24:B24="","",'Príloha č.1'!B24:B24)</f>
        <v/>
      </c>
      <c r="C150" s="56"/>
      <c r="D150" s="70"/>
      <c r="E150" s="56"/>
      <c r="F150" s="71"/>
      <c r="G150" s="55"/>
    </row>
    <row r="151" spans="1:7" s="76" customFormat="1" ht="15" customHeight="1" x14ac:dyDescent="0.2">
      <c r="A151" s="56"/>
      <c r="B151" s="70"/>
      <c r="C151" s="56"/>
      <c r="D151" s="70"/>
      <c r="E151" s="73" t="s">
        <v>28</v>
      </c>
      <c r="F151" s="66" t="str">
        <f>IF('Príloha č.1'!D27="","",'Príloha č.1'!D27)</f>
        <v/>
      </c>
      <c r="G151" s="56"/>
    </row>
    <row r="152" spans="1:7" ht="15" customHeight="1" x14ac:dyDescent="0.2">
      <c r="A152" s="72" t="s">
        <v>19</v>
      </c>
      <c r="B152" s="72"/>
      <c r="C152" s="72"/>
      <c r="D152" s="72"/>
      <c r="E152" s="74"/>
      <c r="F152" s="75" t="s">
        <v>29</v>
      </c>
      <c r="G152" s="72"/>
    </row>
    <row r="153" spans="1:7" ht="12.75" customHeight="1" x14ac:dyDescent="0.2">
      <c r="A153" s="77"/>
      <c r="B153" s="78" t="s">
        <v>20</v>
      </c>
      <c r="C153" s="79"/>
      <c r="D153" s="79"/>
      <c r="E153" s="79"/>
      <c r="F153" s="79"/>
      <c r="G153" s="79"/>
    </row>
    <row r="154" spans="1:7" x14ac:dyDescent="0.2">
      <c r="A154" s="80"/>
      <c r="B154" s="81"/>
      <c r="C154" s="76"/>
      <c r="D154" s="81"/>
      <c r="E154" s="76"/>
      <c r="F154" s="82"/>
      <c r="G154" s="76"/>
    </row>
    <row r="159" spans="1:7" x14ac:dyDescent="0.2">
      <c r="G159" s="63" t="s">
        <v>41</v>
      </c>
    </row>
  </sheetData>
  <mergeCells count="120">
    <mergeCell ref="A147:D147"/>
    <mergeCell ref="A139:G139"/>
    <mergeCell ref="B127:E127"/>
    <mergeCell ref="B137:E137"/>
    <mergeCell ref="A146:E146"/>
    <mergeCell ref="B132:E132"/>
    <mergeCell ref="B133:E133"/>
    <mergeCell ref="B134:E134"/>
    <mergeCell ref="B135:E135"/>
    <mergeCell ref="B136:E136"/>
    <mergeCell ref="B131:E131"/>
    <mergeCell ref="B128:E128"/>
    <mergeCell ref="A2:G2"/>
    <mergeCell ref="B10:E10"/>
    <mergeCell ref="B11:E11"/>
    <mergeCell ref="B12:E12"/>
    <mergeCell ref="A4:G4"/>
    <mergeCell ref="A8:E8"/>
    <mergeCell ref="F6:G6"/>
    <mergeCell ref="A6:E7"/>
    <mergeCell ref="B18:E18"/>
    <mergeCell ref="B13:E13"/>
    <mergeCell ref="B14:E14"/>
    <mergeCell ref="B15:E15"/>
    <mergeCell ref="A9:B9"/>
    <mergeCell ref="B16:E16"/>
    <mergeCell ref="B17:E17"/>
    <mergeCell ref="B124:E124"/>
    <mergeCell ref="B125:E125"/>
    <mergeCell ref="B126:E126"/>
    <mergeCell ref="B121:E121"/>
    <mergeCell ref="B117:E117"/>
    <mergeCell ref="B118:E118"/>
    <mergeCell ref="B119:E119"/>
    <mergeCell ref="B120:E120"/>
    <mergeCell ref="B97:E97"/>
    <mergeCell ref="B98:E98"/>
    <mergeCell ref="B99:E99"/>
    <mergeCell ref="B100:E100"/>
    <mergeCell ref="A123:G123"/>
    <mergeCell ref="B102:E102"/>
    <mergeCell ref="B103:E103"/>
    <mergeCell ref="B105:E105"/>
    <mergeCell ref="B106:E106"/>
    <mergeCell ref="B51:E51"/>
    <mergeCell ref="B52:E52"/>
    <mergeCell ref="B53:E53"/>
    <mergeCell ref="B88:E88"/>
    <mergeCell ref="B101:E101"/>
    <mergeCell ref="B114:E114"/>
    <mergeCell ref="B112:E112"/>
    <mergeCell ref="B113:E113"/>
    <mergeCell ref="B122:E122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54:E54"/>
    <mergeCell ref="B56:E56"/>
    <mergeCell ref="B92:E92"/>
    <mergeCell ref="B93:E93"/>
    <mergeCell ref="B76:E76"/>
    <mergeCell ref="B77:E77"/>
    <mergeCell ref="B50:E50"/>
    <mergeCell ref="B49:E49"/>
    <mergeCell ref="B35:E35"/>
    <mergeCell ref="B36:E36"/>
    <mergeCell ref="B37:E37"/>
    <mergeCell ref="B38:E38"/>
    <mergeCell ref="B47:E47"/>
    <mergeCell ref="B45:E45"/>
    <mergeCell ref="B46:E46"/>
    <mergeCell ref="B48:E48"/>
    <mergeCell ref="C22:E22"/>
    <mergeCell ref="C27:E27"/>
    <mergeCell ref="B39:E39"/>
    <mergeCell ref="B40:E40"/>
    <mergeCell ref="B41:E41"/>
    <mergeCell ref="B42:E42"/>
    <mergeCell ref="B43:E43"/>
    <mergeCell ref="B44:E44"/>
    <mergeCell ref="B34:E34"/>
    <mergeCell ref="A55:B55"/>
    <mergeCell ref="A104:B104"/>
    <mergeCell ref="B115:E115"/>
    <mergeCell ref="B116:E116"/>
    <mergeCell ref="C73:E73"/>
    <mergeCell ref="B74:E74"/>
    <mergeCell ref="B75:E75"/>
    <mergeCell ref="B89:E89"/>
    <mergeCell ref="B90:E90"/>
    <mergeCell ref="B91:E91"/>
    <mergeCell ref="B94:E94"/>
    <mergeCell ref="B95:E95"/>
    <mergeCell ref="B96:E96"/>
    <mergeCell ref="B57:E57"/>
    <mergeCell ref="B58:E58"/>
    <mergeCell ref="B59:E59"/>
    <mergeCell ref="C61:E61"/>
    <mergeCell ref="C62:E62"/>
    <mergeCell ref="C63:E63"/>
    <mergeCell ref="C65:E65"/>
    <mergeCell ref="C67:E67"/>
    <mergeCell ref="C70:E70"/>
    <mergeCell ref="B78:E78"/>
    <mergeCell ref="B129:E129"/>
    <mergeCell ref="B130:E130"/>
    <mergeCell ref="A141:B141"/>
    <mergeCell ref="A142:B142"/>
    <mergeCell ref="A143:B143"/>
    <mergeCell ref="A144:B144"/>
    <mergeCell ref="C141:E141"/>
    <mergeCell ref="C142:E142"/>
    <mergeCell ref="C143:E143"/>
    <mergeCell ref="C144:E144"/>
  </mergeCells>
  <conditionalFormatting sqref="C141:E141">
    <cfRule type="containsBlanks" dxfId="32" priority="70">
      <formula>LEN(TRIM(C141))=0</formula>
    </cfRule>
  </conditionalFormatting>
  <conditionalFormatting sqref="F151">
    <cfRule type="containsBlanks" dxfId="31" priority="69">
      <formula>LEN(TRIM(F151))=0</formula>
    </cfRule>
  </conditionalFormatting>
  <conditionalFormatting sqref="B149:B150">
    <cfRule type="containsBlanks" dxfId="30" priority="72">
      <formula>LEN(TRIM(B149))=0</formula>
    </cfRule>
  </conditionalFormatting>
  <conditionalFormatting sqref="F10">
    <cfRule type="containsBlanks" dxfId="29" priority="28">
      <formula>LEN(TRIM(F10))=0</formula>
    </cfRule>
  </conditionalFormatting>
  <conditionalFormatting sqref="F34:F45">
    <cfRule type="containsBlanks" dxfId="28" priority="10">
      <formula>LEN(TRIM(F34))=0</formula>
    </cfRule>
  </conditionalFormatting>
  <conditionalFormatting sqref="F46:F54">
    <cfRule type="containsBlanks" dxfId="27" priority="9">
      <formula>LEN(TRIM(F46))=0</formula>
    </cfRule>
  </conditionalFormatting>
  <conditionalFormatting sqref="F56:F64">
    <cfRule type="containsBlanks" dxfId="26" priority="8">
      <formula>LEN(TRIM(F56))=0</formula>
    </cfRule>
  </conditionalFormatting>
  <conditionalFormatting sqref="C142:E144">
    <cfRule type="containsBlanks" dxfId="25" priority="14">
      <formula>LEN(TRIM(C142))=0</formula>
    </cfRule>
  </conditionalFormatting>
  <conditionalFormatting sqref="F11">
    <cfRule type="containsBlanks" dxfId="24" priority="13">
      <formula>LEN(TRIM(F11))=0</formula>
    </cfRule>
  </conditionalFormatting>
  <conditionalFormatting sqref="F12:F24">
    <cfRule type="containsBlanks" dxfId="23" priority="12">
      <formula>LEN(TRIM(F12))=0</formula>
    </cfRule>
  </conditionalFormatting>
  <conditionalFormatting sqref="F25:F33">
    <cfRule type="containsBlanks" dxfId="22" priority="11">
      <formula>LEN(TRIM(F25))=0</formula>
    </cfRule>
  </conditionalFormatting>
  <conditionalFormatting sqref="F65:F80">
    <cfRule type="containsBlanks" dxfId="21" priority="7">
      <formula>LEN(TRIM(F65))=0</formula>
    </cfRule>
  </conditionalFormatting>
  <conditionalFormatting sqref="F81:F96">
    <cfRule type="containsBlanks" dxfId="20" priority="6">
      <formula>LEN(TRIM(F81))=0</formula>
    </cfRule>
  </conditionalFormatting>
  <conditionalFormatting sqref="F97:F103">
    <cfRule type="containsBlanks" dxfId="19" priority="5">
      <formula>LEN(TRIM(F97))=0</formula>
    </cfRule>
  </conditionalFormatting>
  <conditionalFormatting sqref="F105:F111">
    <cfRule type="containsBlanks" dxfId="18" priority="4">
      <formula>LEN(TRIM(F105))=0</formula>
    </cfRule>
  </conditionalFormatting>
  <conditionalFormatting sqref="F112:F122">
    <cfRule type="containsBlanks" dxfId="17" priority="3">
      <formula>LEN(TRIM(F112))=0</formula>
    </cfRule>
  </conditionalFormatting>
  <conditionalFormatting sqref="F124:F132">
    <cfRule type="containsBlanks" dxfId="16" priority="2">
      <formula>LEN(TRIM(F124))=0</formula>
    </cfRule>
  </conditionalFormatting>
  <conditionalFormatting sqref="F133:F137">
    <cfRule type="containsBlanks" dxfId="15" priority="1">
      <formula>LEN(TRIM(F133))=0</formula>
    </cfRule>
  </conditionalFormatting>
  <pageMargins left="0.59055118110236227" right="0.39370078740157483" top="0.59055118110236227" bottom="0.51181102362204722" header="0.31496062992125984" footer="0.11811023622047245"/>
  <pageSetup paperSize="9" scale="73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  <rowBreaks count="2" manualBreakCount="2">
    <brk id="43" max="6" man="1"/>
    <brk id="8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40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18" customWidth="1"/>
    <col min="2" max="2" width="43.42578125" style="118" customWidth="1"/>
    <col min="3" max="3" width="10" style="118" customWidth="1"/>
    <col min="4" max="4" width="10.140625" style="118" customWidth="1"/>
    <col min="5" max="5" width="23.7109375" style="118" customWidth="1"/>
    <col min="6" max="7" width="12.7109375" style="118" customWidth="1"/>
    <col min="8" max="8" width="13.140625" style="118" customWidth="1"/>
    <col min="9" max="9" width="13.7109375" style="118" customWidth="1"/>
    <col min="10" max="15" width="12.7109375" style="118" customWidth="1"/>
    <col min="16" max="16384" width="9.140625" style="118"/>
  </cols>
  <sheetData>
    <row r="1" spans="1:15" s="5" customFormat="1" ht="20.100000000000001" customHeight="1" x14ac:dyDescent="0.2">
      <c r="A1" s="241" t="s">
        <v>5</v>
      </c>
      <c r="B1" s="241"/>
    </row>
    <row r="2" spans="1:15" s="11" customFormat="1" ht="30" customHeight="1" x14ac:dyDescent="0.25">
      <c r="A2" s="251" t="str">
        <f>'Príloha č.1'!A2:D2</f>
        <v>3D elektromagnetický mapovací a ablačný systém vrátane pozáručného servisu a dodávka katétrov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</row>
    <row r="3" spans="1:15" ht="42" customHeight="1" x14ac:dyDescent="0.2">
      <c r="A3" s="307" t="s">
        <v>64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</row>
    <row r="4" spans="1:15" x14ac:dyDescent="0.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 ht="24" customHeight="1" x14ac:dyDescent="0.2">
      <c r="A5" s="308" t="s">
        <v>36</v>
      </c>
      <c r="B5" s="315" t="s">
        <v>55</v>
      </c>
      <c r="C5" s="308" t="s">
        <v>48</v>
      </c>
      <c r="D5" s="317" t="s">
        <v>65</v>
      </c>
      <c r="E5" s="308" t="s">
        <v>66</v>
      </c>
      <c r="F5" s="308" t="s">
        <v>67</v>
      </c>
      <c r="G5" s="308" t="s">
        <v>68</v>
      </c>
      <c r="H5" s="310" t="s">
        <v>69</v>
      </c>
      <c r="I5" s="311"/>
      <c r="J5" s="311"/>
      <c r="K5" s="312"/>
      <c r="L5" s="310" t="s">
        <v>70</v>
      </c>
      <c r="M5" s="311"/>
      <c r="N5" s="311"/>
      <c r="O5" s="312"/>
    </row>
    <row r="6" spans="1:15" ht="24" x14ac:dyDescent="0.2">
      <c r="A6" s="314"/>
      <c r="B6" s="316"/>
      <c r="C6" s="314"/>
      <c r="D6" s="318"/>
      <c r="E6" s="309"/>
      <c r="F6" s="309"/>
      <c r="G6" s="309"/>
      <c r="H6" s="128" t="s">
        <v>71</v>
      </c>
      <c r="I6" s="128" t="s">
        <v>72</v>
      </c>
      <c r="J6" s="128" t="s">
        <v>73</v>
      </c>
      <c r="K6" s="128" t="s">
        <v>74</v>
      </c>
      <c r="L6" s="128" t="s">
        <v>71</v>
      </c>
      <c r="M6" s="128" t="s">
        <v>75</v>
      </c>
      <c r="N6" s="128" t="s">
        <v>76</v>
      </c>
      <c r="O6" s="128" t="s">
        <v>74</v>
      </c>
    </row>
    <row r="7" spans="1:15" x14ac:dyDescent="0.2">
      <c r="A7" s="119" t="s">
        <v>0</v>
      </c>
      <c r="B7" s="119" t="s">
        <v>1</v>
      </c>
      <c r="C7" s="119" t="s">
        <v>2</v>
      </c>
      <c r="D7" s="121" t="s">
        <v>3</v>
      </c>
      <c r="E7" s="86" t="s">
        <v>4</v>
      </c>
      <c r="F7" s="86" t="s">
        <v>27</v>
      </c>
      <c r="G7" s="86" t="s">
        <v>35</v>
      </c>
      <c r="H7" s="86" t="s">
        <v>54</v>
      </c>
      <c r="I7" s="86" t="s">
        <v>34</v>
      </c>
      <c r="J7" s="86" t="s">
        <v>33</v>
      </c>
      <c r="K7" s="104" t="s">
        <v>32</v>
      </c>
      <c r="L7" s="86" t="s">
        <v>31</v>
      </c>
      <c r="M7" s="86" t="s">
        <v>56</v>
      </c>
      <c r="N7" s="86" t="s">
        <v>57</v>
      </c>
      <c r="O7" s="86" t="s">
        <v>58</v>
      </c>
    </row>
    <row r="8" spans="1:15" ht="30" customHeight="1" x14ac:dyDescent="0.2">
      <c r="A8" s="189" t="s">
        <v>0</v>
      </c>
      <c r="B8" s="190" t="s">
        <v>317</v>
      </c>
      <c r="C8" s="189" t="s">
        <v>87</v>
      </c>
      <c r="D8" s="191">
        <v>1</v>
      </c>
      <c r="E8" s="192"/>
      <c r="F8" s="192"/>
      <c r="G8" s="192"/>
      <c r="H8" s="193"/>
      <c r="I8" s="194"/>
      <c r="J8" s="193"/>
      <c r="K8" s="193"/>
      <c r="L8" s="193"/>
      <c r="M8" s="194"/>
      <c r="N8" s="193"/>
      <c r="O8" s="122"/>
    </row>
    <row r="9" spans="1:15" ht="30" customHeight="1" x14ac:dyDescent="0.2">
      <c r="A9" s="189" t="s">
        <v>1</v>
      </c>
      <c r="B9" s="190" t="s">
        <v>318</v>
      </c>
      <c r="C9" s="189" t="s">
        <v>87</v>
      </c>
      <c r="D9" s="191">
        <v>1</v>
      </c>
      <c r="E9" s="190"/>
      <c r="F9" s="190"/>
      <c r="G9" s="190"/>
      <c r="H9" s="193"/>
      <c r="I9" s="194"/>
      <c r="J9" s="193"/>
      <c r="K9" s="193"/>
      <c r="L9" s="193"/>
      <c r="M9" s="194"/>
      <c r="N9" s="193"/>
      <c r="O9" s="122"/>
    </row>
    <row r="10" spans="1:15" ht="30" customHeight="1" x14ac:dyDescent="0.2">
      <c r="A10" s="189" t="s">
        <v>2</v>
      </c>
      <c r="B10" s="190" t="s">
        <v>319</v>
      </c>
      <c r="C10" s="189" t="s">
        <v>87</v>
      </c>
      <c r="D10" s="191">
        <v>150</v>
      </c>
      <c r="E10" s="190"/>
      <c r="F10" s="190"/>
      <c r="G10" s="190"/>
      <c r="H10" s="195"/>
      <c r="I10" s="194"/>
      <c r="J10" s="195"/>
      <c r="K10" s="195"/>
      <c r="L10" s="193"/>
      <c r="M10" s="194"/>
      <c r="N10" s="195"/>
      <c r="O10" s="120"/>
    </row>
    <row r="11" spans="1:15" ht="30" customHeight="1" x14ac:dyDescent="0.2">
      <c r="A11" s="189" t="s">
        <v>3</v>
      </c>
      <c r="B11" s="190" t="s">
        <v>320</v>
      </c>
      <c r="C11" s="189" t="s">
        <v>103</v>
      </c>
      <c r="D11" s="191">
        <v>60</v>
      </c>
      <c r="E11" s="190"/>
      <c r="F11" s="190"/>
      <c r="G11" s="190"/>
      <c r="H11" s="195"/>
      <c r="I11" s="194"/>
      <c r="J11" s="195"/>
      <c r="K11" s="195"/>
      <c r="L11" s="193"/>
      <c r="M11" s="194"/>
      <c r="N11" s="195"/>
      <c r="O11" s="120"/>
    </row>
    <row r="12" spans="1:15" ht="30" customHeight="1" thickBot="1" x14ac:dyDescent="0.25">
      <c r="A12" s="87"/>
      <c r="B12" s="88"/>
      <c r="C12" s="88"/>
      <c r="D12" s="88"/>
      <c r="E12" s="89"/>
      <c r="F12" s="89"/>
      <c r="G12" s="89"/>
      <c r="H12" s="88"/>
      <c r="I12" s="88"/>
      <c r="J12" s="88"/>
      <c r="K12" s="88"/>
      <c r="L12" s="90">
        <f>SUM(L8:L11)</f>
        <v>0</v>
      </c>
      <c r="M12" s="90"/>
      <c r="N12" s="90"/>
      <c r="O12" s="91">
        <f>SUM(O8:O11)</f>
        <v>0</v>
      </c>
    </row>
    <row r="13" spans="1:15" ht="9.75" customHeight="1" x14ac:dyDescent="0.2">
      <c r="A13" s="87"/>
      <c r="B13" s="88"/>
      <c r="C13" s="88"/>
      <c r="D13" s="88"/>
      <c r="E13" s="89"/>
      <c r="F13" s="89"/>
      <c r="G13" s="89"/>
      <c r="H13" s="88"/>
      <c r="I13" s="88"/>
      <c r="J13" s="88"/>
      <c r="K13" s="88"/>
      <c r="L13" s="90"/>
      <c r="M13" s="90"/>
      <c r="N13" s="90"/>
      <c r="O13" s="90"/>
    </row>
    <row r="14" spans="1:15" x14ac:dyDescent="0.2">
      <c r="A14" s="92" t="s">
        <v>77</v>
      </c>
      <c r="B14" s="93"/>
      <c r="C14" s="94"/>
      <c r="D14" s="95"/>
      <c r="E14" s="95"/>
      <c r="F14" s="96"/>
      <c r="G14" s="95"/>
      <c r="H14" s="127"/>
      <c r="I14" s="88"/>
      <c r="J14" s="88"/>
      <c r="K14" s="88"/>
      <c r="L14" s="89"/>
      <c r="M14" s="89"/>
      <c r="N14" s="89"/>
      <c r="O14" s="88"/>
    </row>
    <row r="15" spans="1:15" ht="24.95" customHeight="1" x14ac:dyDescent="0.2">
      <c r="A15" s="133">
        <v>1</v>
      </c>
      <c r="B15" s="313" t="s">
        <v>88</v>
      </c>
      <c r="C15" s="313"/>
      <c r="D15" s="313"/>
      <c r="E15" s="131"/>
      <c r="F15" s="131" t="s">
        <v>115</v>
      </c>
      <c r="G15" s="94"/>
      <c r="H15" s="98"/>
      <c r="I15" s="98"/>
      <c r="J15" s="98"/>
      <c r="K15" s="98"/>
      <c r="L15" s="99"/>
      <c r="M15" s="99"/>
      <c r="N15" s="99"/>
      <c r="O15" s="98"/>
    </row>
    <row r="16" spans="1:15" ht="24.95" customHeight="1" x14ac:dyDescent="0.2">
      <c r="A16" s="133">
        <v>2</v>
      </c>
      <c r="B16" s="313" t="s">
        <v>89</v>
      </c>
      <c r="C16" s="313"/>
      <c r="D16" s="313"/>
      <c r="E16" s="131"/>
      <c r="F16" s="131" t="s">
        <v>78</v>
      </c>
      <c r="G16" s="94"/>
      <c r="H16" s="303" t="s">
        <v>7</v>
      </c>
      <c r="I16" s="303"/>
      <c r="J16" s="305" t="str">
        <f>IF('Príloha č.1'!$C$6="","",'Príloha č.1'!$C$6)</f>
        <v/>
      </c>
      <c r="K16" s="305"/>
      <c r="L16" s="305"/>
      <c r="M16" s="99"/>
      <c r="N16" s="99"/>
      <c r="O16" s="98"/>
    </row>
    <row r="17" spans="1:15" ht="24.95" customHeight="1" x14ac:dyDescent="0.2">
      <c r="A17" s="133">
        <v>3</v>
      </c>
      <c r="B17" s="320" t="s">
        <v>79</v>
      </c>
      <c r="C17" s="320"/>
      <c r="D17" s="320"/>
      <c r="E17" s="134"/>
      <c r="F17" s="131" t="s">
        <v>80</v>
      </c>
      <c r="G17" s="94"/>
      <c r="H17" s="303" t="s">
        <v>8</v>
      </c>
      <c r="I17" s="303"/>
      <c r="J17" s="306" t="str">
        <f>IF('Príloha č.1'!$C$7="","",'Príloha č.1'!$C$7)</f>
        <v/>
      </c>
      <c r="K17" s="306"/>
      <c r="L17" s="306"/>
      <c r="M17" s="99"/>
      <c r="N17" s="99"/>
      <c r="O17" s="98"/>
    </row>
    <row r="18" spans="1:15" ht="24.95" customHeight="1" x14ac:dyDescent="0.2">
      <c r="A18" s="319">
        <v>4</v>
      </c>
      <c r="B18" s="320" t="s">
        <v>116</v>
      </c>
      <c r="C18" s="320"/>
      <c r="D18" s="320"/>
      <c r="E18" s="321"/>
      <c r="F18" s="322" t="s">
        <v>104</v>
      </c>
      <c r="G18" s="94"/>
      <c r="H18" s="303" t="s">
        <v>9</v>
      </c>
      <c r="I18" s="303"/>
      <c r="J18" s="306" t="str">
        <f>IF('Príloha č.1'!$C$8="","",'Príloha č.1'!$C$8)</f>
        <v/>
      </c>
      <c r="K18" s="306"/>
      <c r="L18" s="306"/>
      <c r="M18" s="99"/>
      <c r="N18" s="99"/>
      <c r="O18" s="98"/>
    </row>
    <row r="19" spans="1:15" ht="24.95" customHeight="1" x14ac:dyDescent="0.2">
      <c r="A19" s="319"/>
      <c r="B19" s="320"/>
      <c r="C19" s="320"/>
      <c r="D19" s="320"/>
      <c r="E19" s="321"/>
      <c r="F19" s="322"/>
      <c r="G19" s="89"/>
      <c r="H19" s="303" t="s">
        <v>10</v>
      </c>
      <c r="I19" s="303"/>
      <c r="J19" s="306" t="str">
        <f>IF('Príloha č.1'!$C$9="","",'Príloha č.1'!$C$9)</f>
        <v/>
      </c>
      <c r="K19" s="306"/>
      <c r="L19" s="306"/>
      <c r="M19" s="99"/>
      <c r="N19" s="99"/>
      <c r="O19" s="98"/>
    </row>
    <row r="20" spans="1:15" ht="24.95" customHeight="1" x14ac:dyDescent="0.2">
      <c r="A20" s="87"/>
      <c r="B20" s="88"/>
      <c r="C20" s="88"/>
      <c r="D20" s="88"/>
      <c r="E20" s="89"/>
      <c r="F20" s="89"/>
      <c r="G20" s="89"/>
      <c r="H20" s="98"/>
      <c r="I20" s="98"/>
      <c r="J20" s="98"/>
      <c r="K20" s="98"/>
      <c r="L20" s="99"/>
      <c r="M20" s="99"/>
      <c r="N20" s="99"/>
      <c r="O20" s="98"/>
    </row>
    <row r="21" spans="1:15" ht="24.95" customHeight="1" x14ac:dyDescent="0.2">
      <c r="F21" s="89"/>
      <c r="G21" s="89"/>
      <c r="H21" s="98"/>
      <c r="I21" s="98"/>
      <c r="J21" s="98"/>
      <c r="K21" s="98"/>
      <c r="L21" s="99"/>
      <c r="M21" s="99"/>
      <c r="N21" s="99"/>
      <c r="O21" s="98"/>
    </row>
    <row r="22" spans="1:15" ht="24.95" customHeight="1" x14ac:dyDescent="0.2">
      <c r="A22" s="97" t="s">
        <v>17</v>
      </c>
      <c r="B22" s="113" t="str">
        <f>IF('Príloha č.1'!B23:B23="","",'Príloha č.1'!B23:B23)</f>
        <v/>
      </c>
      <c r="F22" s="89"/>
      <c r="G22" s="89"/>
      <c r="H22" s="98"/>
      <c r="I22" s="98"/>
      <c r="J22" s="98"/>
      <c r="K22" s="98"/>
      <c r="L22" s="99"/>
      <c r="M22" s="99"/>
      <c r="N22" s="99"/>
      <c r="O22" s="98"/>
    </row>
    <row r="23" spans="1:15" ht="24.95" customHeight="1" x14ac:dyDescent="0.2">
      <c r="A23" s="97" t="s">
        <v>26</v>
      </c>
      <c r="B23" s="132" t="str">
        <f>IF('Príloha č.1'!B24:B24="","",'Príloha č.1'!B24:B24)</f>
        <v/>
      </c>
      <c r="F23" s="89"/>
      <c r="G23" s="89"/>
      <c r="H23" s="98"/>
      <c r="I23" s="98"/>
      <c r="J23" s="98"/>
      <c r="K23" s="98"/>
      <c r="L23" s="99"/>
      <c r="M23" s="99"/>
      <c r="N23" s="99"/>
      <c r="O23" s="98"/>
    </row>
    <row r="24" spans="1:15" ht="24.95" customHeight="1" x14ac:dyDescent="0.2">
      <c r="F24" s="89"/>
      <c r="G24" s="89"/>
      <c r="H24" s="98"/>
      <c r="I24" s="98"/>
      <c r="J24" s="98"/>
      <c r="K24" s="98"/>
      <c r="L24" s="99"/>
      <c r="M24" s="99"/>
      <c r="N24" s="99"/>
      <c r="O24" s="98"/>
    </row>
    <row r="25" spans="1:15" ht="24.95" customHeight="1" x14ac:dyDescent="0.2">
      <c r="A25" s="85"/>
      <c r="B25" s="85"/>
      <c r="C25" s="85"/>
      <c r="D25" s="17" t="s">
        <v>28</v>
      </c>
      <c r="E25" s="130" t="str">
        <f>IF('Príloha č.1'!D27="","",'Príloha č.1'!D27)</f>
        <v/>
      </c>
      <c r="F25" s="89"/>
      <c r="G25" s="89"/>
      <c r="H25" s="98"/>
      <c r="I25" s="98"/>
      <c r="J25" s="98"/>
      <c r="K25" s="98"/>
      <c r="L25" s="99"/>
      <c r="M25" s="99"/>
      <c r="N25" s="99"/>
      <c r="O25" s="98"/>
    </row>
    <row r="26" spans="1:15" ht="24.95" customHeight="1" x14ac:dyDescent="0.2">
      <c r="C26" s="114"/>
      <c r="D26" s="1"/>
      <c r="E26" s="129" t="s">
        <v>29</v>
      </c>
      <c r="F26" s="89"/>
      <c r="G26" s="89"/>
      <c r="H26" s="98"/>
      <c r="I26" s="98"/>
      <c r="J26" s="98"/>
      <c r="K26" s="98"/>
      <c r="L26" s="99"/>
      <c r="M26" s="99"/>
      <c r="N26" s="99"/>
      <c r="O26" s="98"/>
    </row>
    <row r="27" spans="1:15" x14ac:dyDescent="0.2">
      <c r="A27" s="304" t="s">
        <v>19</v>
      </c>
      <c r="B27" s="304"/>
      <c r="C27" s="114"/>
      <c r="D27" s="98"/>
      <c r="E27" s="98"/>
      <c r="F27" s="89"/>
      <c r="G27" s="89"/>
      <c r="H27" s="98"/>
      <c r="I27" s="98"/>
      <c r="J27" s="98"/>
      <c r="K27" s="98"/>
      <c r="L27" s="99"/>
      <c r="M27" s="99"/>
      <c r="N27" s="99"/>
      <c r="O27" s="98"/>
    </row>
    <row r="28" spans="1:15" x14ac:dyDescent="0.2">
      <c r="A28" s="100"/>
      <c r="B28" s="303" t="s">
        <v>20</v>
      </c>
      <c r="C28" s="303"/>
      <c r="D28" s="303"/>
      <c r="E28" s="303"/>
      <c r="F28" s="97"/>
      <c r="G28" s="97"/>
      <c r="H28" s="98"/>
      <c r="I28" s="98"/>
      <c r="J28" s="98"/>
      <c r="K28" s="98"/>
      <c r="L28" s="99"/>
      <c r="M28" s="99"/>
      <c r="N28" s="99"/>
      <c r="O28" s="98"/>
    </row>
    <row r="29" spans="1:15" ht="4.5" customHeight="1" thickBot="1" x14ac:dyDescent="0.25">
      <c r="F29" s="102"/>
      <c r="G29" s="102"/>
      <c r="H29" s="98"/>
      <c r="I29" s="98"/>
      <c r="J29" s="98"/>
      <c r="K29" s="98"/>
      <c r="L29" s="99"/>
      <c r="M29" s="99"/>
      <c r="N29" s="99"/>
      <c r="O29" s="98"/>
    </row>
    <row r="30" spans="1:15" ht="12.75" thickBot="1" x14ac:dyDescent="0.25">
      <c r="A30" s="103"/>
      <c r="B30" s="101" t="s">
        <v>81</v>
      </c>
      <c r="C30" s="101"/>
      <c r="D30" s="101"/>
      <c r="E30" s="102"/>
      <c r="F30" s="97"/>
      <c r="G30" s="97"/>
      <c r="H30" s="97"/>
      <c r="I30" s="97"/>
      <c r="J30" s="97"/>
      <c r="K30" s="97"/>
      <c r="L30" s="97"/>
      <c r="M30" s="97"/>
      <c r="N30" s="97"/>
      <c r="O30" s="85"/>
    </row>
    <row r="31" spans="1:15" x14ac:dyDescent="0.2">
      <c r="F31" s="97"/>
      <c r="G31" s="97"/>
      <c r="H31" s="97"/>
      <c r="I31" s="97"/>
      <c r="J31" s="97"/>
      <c r="K31" s="97"/>
      <c r="L31" s="85"/>
      <c r="M31" s="85"/>
      <c r="N31" s="85"/>
      <c r="O31" s="85"/>
    </row>
    <row r="32" spans="1:15" ht="12" customHeight="1" x14ac:dyDescent="0.2">
      <c r="F32" s="112"/>
      <c r="G32" s="112"/>
      <c r="H32" s="97"/>
      <c r="I32" s="97"/>
      <c r="N32" s="85"/>
      <c r="O32" s="85"/>
    </row>
    <row r="33" spans="1:15" x14ac:dyDescent="0.2">
      <c r="F33" s="112"/>
      <c r="G33" s="112"/>
      <c r="H33" s="85"/>
      <c r="I33" s="85"/>
      <c r="N33" s="85"/>
      <c r="O33" s="85"/>
    </row>
    <row r="34" spans="1:15" x14ac:dyDescent="0.2">
      <c r="F34" s="112"/>
      <c r="G34" s="112"/>
      <c r="H34" s="85"/>
      <c r="I34" s="85"/>
      <c r="N34" s="98"/>
      <c r="O34" s="85"/>
    </row>
    <row r="35" spans="1:15" x14ac:dyDescent="0.2">
      <c r="F35" s="112"/>
      <c r="G35" s="112"/>
      <c r="H35" s="85"/>
      <c r="I35" s="85"/>
      <c r="N35" s="98"/>
      <c r="O35" s="98"/>
    </row>
    <row r="36" spans="1:15" x14ac:dyDescent="0.2">
      <c r="F36" s="98"/>
      <c r="G36" s="98"/>
      <c r="H36" s="85"/>
      <c r="I36" s="85"/>
      <c r="N36" s="99"/>
      <c r="O36" s="98"/>
    </row>
    <row r="37" spans="1:15" x14ac:dyDescent="0.2">
      <c r="F37" s="113"/>
      <c r="G37" s="113"/>
      <c r="H37" s="98"/>
      <c r="I37" s="98"/>
      <c r="N37" s="99"/>
      <c r="O37" s="98"/>
    </row>
    <row r="38" spans="1:15" ht="4.5" customHeight="1" x14ac:dyDescent="0.2">
      <c r="F38" s="102"/>
      <c r="G38" s="102"/>
      <c r="H38" s="98"/>
      <c r="I38" s="98"/>
      <c r="J38" s="98"/>
      <c r="K38" s="98"/>
      <c r="L38" s="99"/>
      <c r="M38" s="99"/>
      <c r="N38" s="99"/>
      <c r="O38" s="98"/>
    </row>
    <row r="39" spans="1:15" x14ac:dyDescent="0.2">
      <c r="F39" s="102"/>
      <c r="G39" s="102"/>
      <c r="H39" s="99"/>
      <c r="I39" s="87"/>
      <c r="J39" s="98"/>
      <c r="K39" s="98"/>
      <c r="L39" s="85"/>
      <c r="M39" s="85"/>
      <c r="N39" s="85"/>
      <c r="O39" s="85"/>
    </row>
    <row r="40" spans="1:15" x14ac:dyDescent="0.2">
      <c r="A40" s="303"/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85"/>
      <c r="M40" s="85"/>
      <c r="N40" s="85"/>
      <c r="O40" s="85"/>
    </row>
  </sheetData>
  <mergeCells count="30">
    <mergeCell ref="A18:A19"/>
    <mergeCell ref="B18:D19"/>
    <mergeCell ref="E18:E19"/>
    <mergeCell ref="F18:F19"/>
    <mergeCell ref="B17:D17"/>
    <mergeCell ref="H5:K5"/>
    <mergeCell ref="L5:O5"/>
    <mergeCell ref="B15:D15"/>
    <mergeCell ref="A2:O2"/>
    <mergeCell ref="B16:D16"/>
    <mergeCell ref="A5:A6"/>
    <mergeCell ref="B5:B6"/>
    <mergeCell ref="C5:C6"/>
    <mergeCell ref="D5:D6"/>
    <mergeCell ref="A1:B1"/>
    <mergeCell ref="A40:K40"/>
    <mergeCell ref="H16:I16"/>
    <mergeCell ref="H17:I17"/>
    <mergeCell ref="H18:I18"/>
    <mergeCell ref="H19:I19"/>
    <mergeCell ref="A27:B27"/>
    <mergeCell ref="B28:E28"/>
    <mergeCell ref="J16:L16"/>
    <mergeCell ref="J17:L17"/>
    <mergeCell ref="J18:L18"/>
    <mergeCell ref="J19:L19"/>
    <mergeCell ref="A3:O3"/>
    <mergeCell ref="E5:E6"/>
    <mergeCell ref="G5:G6"/>
    <mergeCell ref="F5:F6"/>
  </mergeCells>
  <conditionalFormatting sqref="B22:B23">
    <cfRule type="containsBlanks" dxfId="14" priority="24">
      <formula>LEN(TRIM(B22))=0</formula>
    </cfRule>
  </conditionalFormatting>
  <conditionalFormatting sqref="J16:L16">
    <cfRule type="containsBlanks" dxfId="13" priority="23">
      <formula>LEN(TRIM(J16))=0</formula>
    </cfRule>
  </conditionalFormatting>
  <conditionalFormatting sqref="E15">
    <cfRule type="containsBlanks" dxfId="12" priority="21">
      <formula>LEN(TRIM(E15))=0</formula>
    </cfRule>
  </conditionalFormatting>
  <conditionalFormatting sqref="E16:E17">
    <cfRule type="containsBlanks" dxfId="11" priority="22">
      <formula>LEN(TRIM(E16))=0</formula>
    </cfRule>
  </conditionalFormatting>
  <conditionalFormatting sqref="J17:L17">
    <cfRule type="containsBlanks" dxfId="10" priority="17">
      <formula>LEN(TRIM(J17))=0</formula>
    </cfRule>
  </conditionalFormatting>
  <conditionalFormatting sqref="J18:L18">
    <cfRule type="containsBlanks" dxfId="9" priority="16">
      <formula>LEN(TRIM(J18))=0</formula>
    </cfRule>
  </conditionalFormatting>
  <conditionalFormatting sqref="J19:L19">
    <cfRule type="containsBlanks" dxfId="8" priority="15">
      <formula>LEN(TRIM(J19))=0</formula>
    </cfRule>
  </conditionalFormatting>
  <conditionalFormatting sqref="E18:E19">
    <cfRule type="containsBlanks" dxfId="7" priority="14">
      <formula>LEN(TRIM(E18))=0</formula>
    </cfRule>
  </conditionalFormatting>
  <conditionalFormatting sqref="E25">
    <cfRule type="containsBlanks" dxfId="6" priority="13">
      <formula>LEN(TRIM(E25))=0</formula>
    </cfRule>
  </conditionalFormatting>
  <pageMargins left="0.70866141732283472" right="0.70866141732283472" top="0.55118110236220474" bottom="0.35433070866141736" header="0.31496062992125984" footer="0.31496062992125984"/>
  <pageSetup paperSize="9" scale="59" orientation="landscape" r:id="rId1"/>
  <headerFooter>
    <oddHeader>&amp;LPríloha č. 6 SP (Príloha č.2 Zmluvy)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0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53" customWidth="1"/>
    <col min="2" max="2" width="35.7109375" style="153" customWidth="1"/>
    <col min="3" max="3" width="12.28515625" style="153" customWidth="1"/>
    <col min="4" max="4" width="14.28515625" style="153" customWidth="1"/>
    <col min="5" max="5" width="13.140625" style="153" customWidth="1"/>
    <col min="6" max="6" width="13.7109375" style="153" customWidth="1"/>
    <col min="7" max="9" width="12.7109375" style="153" customWidth="1"/>
    <col min="10" max="10" width="16.28515625" style="153" customWidth="1"/>
    <col min="11" max="11" width="15" style="153" customWidth="1"/>
    <col min="12" max="16384" width="9.140625" style="153"/>
  </cols>
  <sheetData>
    <row r="1" spans="1:11" x14ac:dyDescent="0.25">
      <c r="A1" s="335" t="s">
        <v>5</v>
      </c>
      <c r="B1" s="335"/>
      <c r="C1" s="112"/>
      <c r="D1" s="112"/>
      <c r="E1" s="85"/>
      <c r="F1" s="85"/>
      <c r="G1" s="85"/>
      <c r="H1" s="152"/>
      <c r="I1" s="152"/>
      <c r="J1" s="152"/>
    </row>
    <row r="2" spans="1:11" s="155" customFormat="1" ht="30" customHeight="1" x14ac:dyDescent="0.25">
      <c r="A2" s="336" t="str">
        <f>'Príloha č.1'!A2:D2</f>
        <v>3D elektromagnetický mapovací a ablačný systém vrátane pozáručného servisu a dodávka katétrov</v>
      </c>
      <c r="B2" s="336"/>
      <c r="C2" s="336"/>
      <c r="D2" s="336"/>
      <c r="E2" s="336"/>
      <c r="F2" s="336"/>
      <c r="G2" s="336"/>
      <c r="H2" s="154"/>
      <c r="I2" s="154"/>
      <c r="J2" s="154"/>
    </row>
    <row r="3" spans="1:11" x14ac:dyDescent="0.25">
      <c r="A3" s="337"/>
      <c r="B3" s="337"/>
      <c r="C3" s="337"/>
      <c r="D3" s="337"/>
      <c r="E3" s="152"/>
      <c r="F3" s="152"/>
      <c r="G3" s="152"/>
      <c r="H3" s="152"/>
      <c r="I3" s="152"/>
      <c r="J3" s="152"/>
    </row>
    <row r="4" spans="1:11" s="155" customFormat="1" ht="21.75" customHeight="1" x14ac:dyDescent="0.25">
      <c r="A4" s="338" t="s">
        <v>118</v>
      </c>
      <c r="B4" s="338"/>
      <c r="C4" s="338"/>
      <c r="D4" s="338"/>
      <c r="E4" s="338"/>
      <c r="F4" s="338"/>
      <c r="G4" s="338"/>
      <c r="H4" s="338"/>
      <c r="I4" s="338"/>
      <c r="J4" s="338"/>
    </row>
    <row r="5" spans="1:11" s="156" customFormat="1" ht="16.5" customHeight="1" thickBot="1" x14ac:dyDescent="0.3">
      <c r="A5" s="339" t="s">
        <v>129</v>
      </c>
      <c r="B5" s="340"/>
      <c r="C5" s="340"/>
      <c r="D5" s="340"/>
      <c r="E5" s="340"/>
      <c r="F5" s="340"/>
      <c r="G5" s="340"/>
      <c r="H5" s="340"/>
      <c r="I5" s="340"/>
      <c r="J5" s="340"/>
    </row>
    <row r="6" spans="1:11" s="157" customFormat="1" ht="24.75" customHeight="1" x14ac:dyDescent="0.25">
      <c r="A6" s="341" t="s">
        <v>36</v>
      </c>
      <c r="B6" s="343" t="s">
        <v>119</v>
      </c>
      <c r="C6" s="345" t="s">
        <v>120</v>
      </c>
      <c r="D6" s="347" t="s">
        <v>121</v>
      </c>
      <c r="E6" s="349" t="s">
        <v>122</v>
      </c>
      <c r="F6" s="345" t="s">
        <v>123</v>
      </c>
      <c r="G6" s="351" t="s">
        <v>124</v>
      </c>
      <c r="H6" s="353" t="s">
        <v>125</v>
      </c>
      <c r="I6" s="354"/>
      <c r="J6" s="355"/>
      <c r="K6" s="356" t="s">
        <v>321</v>
      </c>
    </row>
    <row r="7" spans="1:11" s="157" customFormat="1" ht="64.5" customHeight="1" x14ac:dyDescent="0.25">
      <c r="A7" s="342"/>
      <c r="B7" s="344"/>
      <c r="C7" s="346"/>
      <c r="D7" s="348"/>
      <c r="E7" s="350"/>
      <c r="F7" s="346"/>
      <c r="G7" s="352"/>
      <c r="H7" s="236" t="s">
        <v>71</v>
      </c>
      <c r="I7" s="237" t="s">
        <v>75</v>
      </c>
      <c r="J7" s="238" t="s">
        <v>74</v>
      </c>
      <c r="K7" s="357"/>
    </row>
    <row r="8" spans="1:11" s="158" customFormat="1" ht="12" customHeight="1" x14ac:dyDescent="0.25">
      <c r="A8" s="196" t="s">
        <v>0</v>
      </c>
      <c r="B8" s="197" t="s">
        <v>1</v>
      </c>
      <c r="C8" s="197" t="s">
        <v>2</v>
      </c>
      <c r="D8" s="198" t="s">
        <v>3</v>
      </c>
      <c r="E8" s="199" t="s">
        <v>4</v>
      </c>
      <c r="F8" s="200" t="s">
        <v>27</v>
      </c>
      <c r="G8" s="201" t="s">
        <v>35</v>
      </c>
      <c r="H8" s="202" t="s">
        <v>54</v>
      </c>
      <c r="I8" s="203" t="s">
        <v>34</v>
      </c>
      <c r="J8" s="204" t="s">
        <v>33</v>
      </c>
      <c r="K8" s="205" t="s">
        <v>32</v>
      </c>
    </row>
    <row r="9" spans="1:11" s="159" customFormat="1" ht="29.1" customHeight="1" x14ac:dyDescent="0.25">
      <c r="A9" s="206"/>
      <c r="B9" s="207"/>
      <c r="C9" s="208"/>
      <c r="D9" s="209"/>
      <c r="E9" s="210"/>
      <c r="F9" s="211"/>
      <c r="G9" s="212"/>
      <c r="H9" s="213"/>
      <c r="I9" s="214"/>
      <c r="J9" s="215"/>
      <c r="K9" s="332" t="s">
        <v>322</v>
      </c>
    </row>
    <row r="10" spans="1:11" s="159" customFormat="1" ht="29.1" customHeight="1" x14ac:dyDescent="0.25">
      <c r="A10" s="216"/>
      <c r="B10" s="217"/>
      <c r="C10" s="218"/>
      <c r="D10" s="219"/>
      <c r="E10" s="220"/>
      <c r="F10" s="221"/>
      <c r="G10" s="222"/>
      <c r="H10" s="223"/>
      <c r="I10" s="224"/>
      <c r="J10" s="225"/>
      <c r="K10" s="333"/>
    </row>
    <row r="11" spans="1:11" s="159" customFormat="1" ht="29.1" customHeight="1" thickBot="1" x14ac:dyDescent="0.3">
      <c r="A11" s="226"/>
      <c r="B11" s="227"/>
      <c r="C11" s="228"/>
      <c r="D11" s="229"/>
      <c r="E11" s="230"/>
      <c r="F11" s="231"/>
      <c r="G11" s="232"/>
      <c r="H11" s="233"/>
      <c r="I11" s="234"/>
      <c r="J11" s="235"/>
      <c r="K11" s="334"/>
    </row>
    <row r="12" spans="1:11" s="155" customFormat="1" ht="30" customHeight="1" x14ac:dyDescent="0.25">
      <c r="A12" s="160"/>
      <c r="B12" s="160"/>
      <c r="C12" s="160"/>
      <c r="D12" s="160"/>
      <c r="E12" s="160"/>
      <c r="F12" s="160"/>
      <c r="G12" s="160"/>
      <c r="H12" s="160"/>
      <c r="I12" s="160"/>
      <c r="J12" s="160"/>
    </row>
    <row r="13" spans="1:11" s="155" customFormat="1" ht="22.5" customHeight="1" x14ac:dyDescent="0.25">
      <c r="A13" s="328" t="s">
        <v>126</v>
      </c>
      <c r="B13" s="328"/>
      <c r="C13" s="328"/>
      <c r="D13" s="328"/>
      <c r="E13" s="328"/>
      <c r="F13" s="328"/>
      <c r="G13" s="328"/>
      <c r="H13" s="328"/>
      <c r="I13" s="328"/>
      <c r="J13" s="328"/>
    </row>
    <row r="14" spans="1:11" s="155" customFormat="1" ht="13.5" customHeight="1" x14ac:dyDescent="0.25">
      <c r="A14" s="160"/>
      <c r="B14" s="160"/>
      <c r="C14" s="160"/>
      <c r="D14" s="160"/>
      <c r="E14" s="160"/>
      <c r="F14" s="160"/>
      <c r="G14" s="160"/>
      <c r="H14" s="160"/>
      <c r="I14" s="160"/>
      <c r="J14" s="160"/>
    </row>
    <row r="15" spans="1:11" ht="15.75" customHeight="1" x14ac:dyDescent="0.25">
      <c r="A15" s="161"/>
      <c r="B15" s="162"/>
      <c r="C15" s="162"/>
      <c r="D15" s="162"/>
      <c r="E15" s="162"/>
      <c r="F15" s="162"/>
      <c r="G15" s="162"/>
      <c r="H15" s="163"/>
      <c r="I15" s="163"/>
      <c r="J15" s="163"/>
    </row>
    <row r="16" spans="1:11" x14ac:dyDescent="0.25">
      <c r="A16" s="329" t="s">
        <v>42</v>
      </c>
      <c r="B16" s="329"/>
      <c r="C16" s="329"/>
      <c r="D16" s="329"/>
      <c r="E16" s="162"/>
      <c r="F16" s="162"/>
      <c r="G16" s="162"/>
      <c r="H16" s="163"/>
      <c r="I16" s="163"/>
      <c r="J16" s="163"/>
    </row>
    <row r="17" spans="1:10" x14ac:dyDescent="0.25">
      <c r="A17" s="161"/>
      <c r="B17" s="162"/>
      <c r="C17" s="162"/>
      <c r="D17" s="162"/>
      <c r="E17" s="162"/>
      <c r="F17" s="162"/>
      <c r="G17" s="162"/>
      <c r="H17" s="163"/>
      <c r="I17" s="163"/>
      <c r="J17" s="163"/>
    </row>
    <row r="18" spans="1:10" x14ac:dyDescent="0.25">
      <c r="A18" s="330" t="s">
        <v>7</v>
      </c>
      <c r="B18" s="330"/>
      <c r="C18" s="331" t="str">
        <f>IF('[1]Príloha č.1'!$C$6="","",'[1]Príloha č.1'!$C$6)</f>
        <v/>
      </c>
      <c r="D18" s="331"/>
      <c r="E18" s="97"/>
      <c r="F18" s="97"/>
      <c r="G18" s="97"/>
      <c r="H18" s="85"/>
      <c r="I18" s="85"/>
      <c r="J18" s="85"/>
    </row>
    <row r="19" spans="1:10" x14ac:dyDescent="0.25">
      <c r="A19" s="303" t="s">
        <v>8</v>
      </c>
      <c r="B19" s="303"/>
      <c r="C19" s="323" t="str">
        <f>IF('[1]Príloha č.1'!$C$7="","",'[1]Príloha č.1'!$C$7)</f>
        <v/>
      </c>
      <c r="D19" s="323"/>
      <c r="E19" s="97"/>
      <c r="F19" s="97"/>
      <c r="G19" s="97"/>
      <c r="H19" s="97"/>
      <c r="I19" s="97"/>
      <c r="J19" s="85"/>
    </row>
    <row r="20" spans="1:10" x14ac:dyDescent="0.25">
      <c r="A20" s="303" t="s">
        <v>9</v>
      </c>
      <c r="B20" s="303"/>
      <c r="C20" s="323" t="str">
        <f>IF('[1]Príloha č.1'!$C$8="","",'[1]Príloha č.1'!$C$8)</f>
        <v/>
      </c>
      <c r="D20" s="323"/>
      <c r="E20" s="97"/>
      <c r="F20" s="97"/>
      <c r="G20" s="97"/>
      <c r="H20" s="85"/>
      <c r="I20" s="85"/>
      <c r="J20" s="85"/>
    </row>
    <row r="21" spans="1:10" x14ac:dyDescent="0.25">
      <c r="A21" s="303" t="s">
        <v>10</v>
      </c>
      <c r="B21" s="303"/>
      <c r="C21" s="323" t="str">
        <f>IF('[1]Príloha č.1'!$C$9="","",'[1]Príloha č.1'!$C$9)</f>
        <v/>
      </c>
      <c r="D21" s="323"/>
      <c r="E21" s="97"/>
      <c r="F21" s="49"/>
      <c r="G21" s="164"/>
      <c r="H21" s="164"/>
      <c r="I21" s="165"/>
      <c r="J21" s="85"/>
    </row>
    <row r="22" spans="1:10" ht="15" customHeight="1" x14ac:dyDescent="0.25">
      <c r="A22" s="85"/>
      <c r="B22" s="85"/>
      <c r="C22" s="85"/>
      <c r="D22" s="165"/>
      <c r="E22" s="85"/>
      <c r="F22" s="85"/>
      <c r="G22" s="324"/>
      <c r="H22" s="324"/>
      <c r="I22" s="85"/>
      <c r="J22" s="85"/>
    </row>
    <row r="23" spans="1:10" ht="23.25" customHeight="1" x14ac:dyDescent="0.25">
      <c r="A23" s="85"/>
      <c r="B23" s="85"/>
      <c r="C23" s="151"/>
      <c r="D23" s="98"/>
      <c r="E23" s="85"/>
      <c r="F23" s="85"/>
      <c r="G23" s="324"/>
      <c r="H23" s="324"/>
      <c r="I23" s="98"/>
      <c r="J23" s="85"/>
    </row>
    <row r="24" spans="1:10" ht="15" customHeight="1" x14ac:dyDescent="0.25">
      <c r="A24" s="85" t="s">
        <v>17</v>
      </c>
      <c r="B24" s="166" t="str">
        <f>IF('[1]Príloha č.1'!B23:B23="","",'[1]Príloha č.1'!B23:B23)</f>
        <v/>
      </c>
      <c r="C24" s="85"/>
      <c r="D24" s="85"/>
      <c r="E24" s="85"/>
      <c r="F24" s="85"/>
      <c r="G24" s="97"/>
      <c r="H24" s="167"/>
      <c r="I24" s="167"/>
      <c r="J24" s="167"/>
    </row>
    <row r="25" spans="1:10" ht="15" customHeight="1" x14ac:dyDescent="0.25">
      <c r="A25" s="85" t="s">
        <v>26</v>
      </c>
      <c r="B25" s="168" t="str">
        <f>IF('[1]Príloha č.1'!B24:B24="","",'[1]Príloha č.1'!B24:B24)</f>
        <v/>
      </c>
      <c r="C25" s="151"/>
      <c r="D25" s="325" t="s">
        <v>28</v>
      </c>
      <c r="E25" s="325"/>
      <c r="F25" s="325"/>
      <c r="G25" s="326" t="str">
        <f>IF('[1]Príloha č.1'!D27="","",'[1]Príloha č.1'!D27)</f>
        <v/>
      </c>
      <c r="H25" s="326"/>
      <c r="I25" s="326"/>
      <c r="J25" s="98"/>
    </row>
    <row r="26" spans="1:10" ht="21" customHeight="1" x14ac:dyDescent="0.25">
      <c r="A26" s="304" t="s">
        <v>19</v>
      </c>
      <c r="B26" s="304"/>
      <c r="C26" s="151"/>
      <c r="D26" s="98"/>
      <c r="E26" s="98"/>
      <c r="F26" s="98"/>
      <c r="G26" s="327" t="s">
        <v>29</v>
      </c>
      <c r="H26" s="327"/>
      <c r="I26" s="327"/>
      <c r="J26" s="98"/>
    </row>
    <row r="27" spans="1:10" x14ac:dyDescent="0.25">
      <c r="A27" s="100"/>
      <c r="B27" s="303" t="s">
        <v>20</v>
      </c>
      <c r="C27" s="303"/>
      <c r="D27" s="303"/>
      <c r="E27" s="167"/>
      <c r="F27" s="167"/>
      <c r="G27" s="239"/>
      <c r="H27" s="239"/>
      <c r="I27" s="240"/>
      <c r="J27" s="98"/>
    </row>
    <row r="28" spans="1:10" ht="5.0999999999999996" customHeight="1" x14ac:dyDescent="0.25">
      <c r="A28" s="85"/>
      <c r="B28" s="101"/>
      <c r="C28" s="101"/>
      <c r="D28" s="101"/>
      <c r="E28" s="99"/>
      <c r="F28" s="87"/>
      <c r="G28" s="98"/>
      <c r="H28" s="85"/>
      <c r="I28" s="85"/>
      <c r="J28" s="85"/>
    </row>
    <row r="29" spans="1:10" ht="9.75" customHeight="1" x14ac:dyDescent="0.25">
      <c r="A29" s="85"/>
      <c r="B29" s="101"/>
      <c r="C29" s="101"/>
      <c r="D29" s="101"/>
      <c r="E29" s="99"/>
      <c r="F29" s="87"/>
      <c r="G29" s="98"/>
      <c r="H29" s="85"/>
      <c r="I29" s="85"/>
      <c r="J29" s="85"/>
    </row>
    <row r="30" spans="1:10" x14ac:dyDescent="0.25">
      <c r="A30" s="303"/>
      <c r="B30" s="303"/>
      <c r="C30" s="303"/>
      <c r="D30" s="303"/>
      <c r="E30" s="303"/>
      <c r="F30" s="303"/>
      <c r="G30" s="303"/>
      <c r="H30" s="85"/>
      <c r="I30" s="85"/>
      <c r="J30" s="85"/>
    </row>
  </sheetData>
  <mergeCells count="32">
    <mergeCell ref="K9:K11"/>
    <mergeCell ref="A1:B1"/>
    <mergeCell ref="A2:G2"/>
    <mergeCell ref="A3:D3"/>
    <mergeCell ref="A4:J4"/>
    <mergeCell ref="A5:J5"/>
    <mergeCell ref="A6:A7"/>
    <mergeCell ref="B6:B7"/>
    <mergeCell ref="C6:C7"/>
    <mergeCell ref="D6:D7"/>
    <mergeCell ref="E6:E7"/>
    <mergeCell ref="F6:F7"/>
    <mergeCell ref="G6:G7"/>
    <mergeCell ref="H6:J6"/>
    <mergeCell ref="K6:K7"/>
    <mergeCell ref="A13:J13"/>
    <mergeCell ref="A16:D16"/>
    <mergeCell ref="A18:B18"/>
    <mergeCell ref="C18:D18"/>
    <mergeCell ref="A19:B19"/>
    <mergeCell ref="C19:D19"/>
    <mergeCell ref="A26:B26"/>
    <mergeCell ref="B27:D27"/>
    <mergeCell ref="A30:G30"/>
    <mergeCell ref="A20:B20"/>
    <mergeCell ref="C20:D20"/>
    <mergeCell ref="A21:B21"/>
    <mergeCell ref="C21:D21"/>
    <mergeCell ref="G22:H23"/>
    <mergeCell ref="D25:F25"/>
    <mergeCell ref="G25:I25"/>
    <mergeCell ref="G26:I26"/>
  </mergeCells>
  <conditionalFormatting sqref="B24:B25">
    <cfRule type="containsBlanks" dxfId="5" priority="5">
      <formula>LEN(TRIM(B24))=0</formula>
    </cfRule>
  </conditionalFormatting>
  <conditionalFormatting sqref="C18:D21">
    <cfRule type="containsBlanks" dxfId="4" priority="4">
      <formula>LEN(TRIM(C18))=0</formula>
    </cfRule>
  </conditionalFormatting>
  <conditionalFormatting sqref="G25:I25">
    <cfRule type="containsBlanks" dxfId="3" priority="1">
      <formula>LEN(TRIM(G25))=0</formula>
    </cfRule>
  </conditionalFormatting>
  <printOptions horizontalCentered="1"/>
  <pageMargins left="0.70866141732283472" right="0.70866141732283472" top="0.9055118110236221" bottom="0.74803149606299213" header="0.31496062992125984" footer="0.31496062992125984"/>
  <pageSetup paperSize="9" scale="75" orientation="landscape" r:id="rId1"/>
  <headerFooter>
    <oddHeader>&amp;L&amp;"Arial,Tučné"&amp;9Príloha č. 7&amp;"Arial,Normálne"
Sortiment ponúkaného tovaru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1"/>
  <sheetViews>
    <sheetView showGridLines="0" zoomScaleNormal="100" workbookViewId="0">
      <selection sqref="A1:B1"/>
    </sheetView>
  </sheetViews>
  <sheetFormatPr defaultRowHeight="15" x14ac:dyDescent="0.25"/>
  <cols>
    <col min="1" max="1" width="4.85546875" customWidth="1"/>
    <col min="2" max="2" width="33.140625" customWidth="1"/>
    <col min="3" max="3" width="23.7109375" customWidth="1"/>
    <col min="4" max="4" width="25.42578125" customWidth="1"/>
    <col min="5" max="6" width="16.7109375" customWidth="1"/>
  </cols>
  <sheetData>
    <row r="1" spans="1:10" s="5" customFormat="1" ht="20.100000000000001" customHeight="1" x14ac:dyDescent="0.2">
      <c r="A1" s="250" t="s">
        <v>5</v>
      </c>
      <c r="B1" s="250"/>
    </row>
    <row r="2" spans="1:10" s="11" customFormat="1" ht="30" customHeight="1" x14ac:dyDescent="0.25">
      <c r="A2" s="251" t="str">
        <f>'Príloha č.1'!A2:D2</f>
        <v>3D elektromagnetický mapovací a ablačný systém vrátane pozáručného servisu a dodávka katétrov</v>
      </c>
      <c r="B2" s="251"/>
      <c r="C2" s="251"/>
      <c r="D2" s="251"/>
    </row>
    <row r="3" spans="1:10" s="38" customFormat="1" ht="15" customHeight="1" x14ac:dyDescent="0.2">
      <c r="A3" s="252"/>
      <c r="B3" s="252"/>
      <c r="C3" s="252"/>
      <c r="D3" s="36"/>
    </row>
    <row r="4" spans="1:10" s="40" customFormat="1" ht="35.1" customHeight="1" x14ac:dyDescent="0.25">
      <c r="A4" s="253" t="s">
        <v>82</v>
      </c>
      <c r="B4" s="253"/>
      <c r="C4" s="253"/>
      <c r="D4" s="253"/>
      <c r="E4" s="253"/>
      <c r="F4" s="253"/>
      <c r="G4" s="39"/>
      <c r="H4" s="39"/>
      <c r="I4" s="39"/>
      <c r="J4" s="39"/>
    </row>
    <row r="5" spans="1:10" s="40" customFormat="1" ht="12.75" customHeight="1" x14ac:dyDescent="0.25">
      <c r="A5" s="139"/>
      <c r="B5" s="139"/>
      <c r="C5" s="139"/>
      <c r="D5" s="139"/>
      <c r="E5" s="139"/>
      <c r="F5" s="139"/>
      <c r="G5" s="39"/>
      <c r="H5" s="39"/>
      <c r="I5" s="39"/>
      <c r="J5" s="39"/>
    </row>
    <row r="6" spans="1:10" s="40" customFormat="1" ht="35.1" customHeight="1" x14ac:dyDescent="0.25">
      <c r="A6" s="359" t="s">
        <v>110</v>
      </c>
      <c r="B6" s="359"/>
      <c r="C6" s="359"/>
      <c r="D6" s="359"/>
      <c r="E6" s="359"/>
      <c r="F6" s="359"/>
      <c r="G6" s="39"/>
      <c r="H6" s="39"/>
      <c r="I6" s="39"/>
      <c r="J6" s="39"/>
    </row>
    <row r="7" spans="1:10" s="144" customFormat="1" ht="17.25" customHeight="1" x14ac:dyDescent="0.2">
      <c r="A7" s="143"/>
      <c r="B7" s="361" t="s">
        <v>111</v>
      </c>
      <c r="C7" s="361"/>
      <c r="D7" s="361"/>
      <c r="E7" s="361"/>
      <c r="F7" s="361"/>
    </row>
    <row r="8" spans="1:10" ht="15.75" thickBot="1" x14ac:dyDescent="0.3"/>
    <row r="9" spans="1:10" ht="90.75" customHeight="1" x14ac:dyDescent="0.25">
      <c r="A9" s="19" t="s">
        <v>30</v>
      </c>
      <c r="B9" s="140" t="s">
        <v>105</v>
      </c>
      <c r="C9" s="141" t="s">
        <v>106</v>
      </c>
      <c r="D9" s="140" t="s">
        <v>107</v>
      </c>
      <c r="E9" s="142" t="s">
        <v>108</v>
      </c>
      <c r="F9" s="20" t="s">
        <v>109</v>
      </c>
    </row>
    <row r="10" spans="1:10" x14ac:dyDescent="0.25">
      <c r="A10" s="21" t="s">
        <v>0</v>
      </c>
      <c r="B10" s="21" t="s">
        <v>1</v>
      </c>
      <c r="C10" s="21" t="s">
        <v>2</v>
      </c>
      <c r="D10" s="21" t="s">
        <v>3</v>
      </c>
      <c r="E10" s="21" t="s">
        <v>4</v>
      </c>
      <c r="F10" s="21" t="s">
        <v>27</v>
      </c>
    </row>
    <row r="11" spans="1:10" ht="39.950000000000003" customHeight="1" x14ac:dyDescent="0.25">
      <c r="A11" s="22"/>
      <c r="B11" s="23"/>
      <c r="C11" s="24"/>
      <c r="D11" s="25"/>
      <c r="E11" s="26"/>
      <c r="F11" s="27"/>
    </row>
    <row r="12" spans="1:10" ht="39.950000000000003" customHeight="1" x14ac:dyDescent="0.25">
      <c r="A12" s="22"/>
      <c r="B12" s="23"/>
      <c r="C12" s="24"/>
      <c r="D12" s="25"/>
      <c r="E12" s="26"/>
      <c r="F12" s="27"/>
    </row>
    <row r="13" spans="1:10" ht="39.950000000000003" customHeight="1" x14ac:dyDescent="0.25">
      <c r="A13" s="22"/>
      <c r="B13" s="23"/>
      <c r="C13" s="24"/>
      <c r="D13" s="25"/>
      <c r="E13" s="26"/>
      <c r="F13" s="27"/>
    </row>
    <row r="14" spans="1:10" ht="39.950000000000003" customHeight="1" x14ac:dyDescent="0.25">
      <c r="A14" s="22"/>
      <c r="B14" s="23"/>
      <c r="C14" s="24"/>
      <c r="D14" s="25"/>
      <c r="E14" s="26"/>
      <c r="F14" s="27"/>
    </row>
    <row r="15" spans="1:10" ht="39.950000000000003" customHeight="1" x14ac:dyDescent="0.25">
      <c r="A15" s="22"/>
      <c r="B15" s="23"/>
      <c r="C15" s="24"/>
      <c r="D15" s="25"/>
      <c r="E15" s="26"/>
      <c r="F15" s="27"/>
    </row>
    <row r="16" spans="1:10" ht="39.950000000000003" customHeight="1" thickBot="1" x14ac:dyDescent="0.3">
      <c r="A16" s="28"/>
      <c r="B16" s="29"/>
      <c r="C16" s="30"/>
      <c r="D16" s="31"/>
      <c r="E16" s="32"/>
      <c r="F16" s="33"/>
    </row>
    <row r="18" spans="1:13" s="145" customFormat="1" ht="51.75" customHeight="1" x14ac:dyDescent="0.25">
      <c r="A18" s="360" t="s">
        <v>112</v>
      </c>
      <c r="B18" s="360"/>
      <c r="C18" s="360"/>
      <c r="D18" s="360"/>
      <c r="E18" s="360"/>
      <c r="F18" s="360"/>
    </row>
    <row r="20" spans="1:13" s="40" customFormat="1" ht="35.1" customHeight="1" x14ac:dyDescent="0.25">
      <c r="A20" s="359" t="s">
        <v>113</v>
      </c>
      <c r="B20" s="359"/>
      <c r="C20" s="359"/>
      <c r="D20" s="359"/>
      <c r="E20" s="359"/>
      <c r="F20" s="359"/>
      <c r="G20" s="39"/>
      <c r="H20" s="39"/>
      <c r="I20" s="39"/>
      <c r="J20" s="39"/>
    </row>
    <row r="21" spans="1:13" s="144" customFormat="1" ht="17.25" customHeight="1" x14ac:dyDescent="0.2">
      <c r="A21" s="143"/>
      <c r="B21" s="361" t="s">
        <v>114</v>
      </c>
      <c r="C21" s="361"/>
      <c r="D21" s="361"/>
      <c r="E21" s="361"/>
      <c r="F21" s="361"/>
    </row>
    <row r="22" spans="1:13" s="147" customFormat="1" ht="20.100000000000001" customHeight="1" x14ac:dyDescent="0.25">
      <c r="A22" s="143"/>
      <c r="B22" s="148"/>
      <c r="C22" s="148"/>
      <c r="D22" s="148"/>
      <c r="E22" s="148"/>
      <c r="F22" s="148"/>
      <c r="G22" s="146"/>
      <c r="H22" s="146"/>
      <c r="I22" s="146"/>
      <c r="J22" s="146"/>
      <c r="K22" s="146"/>
      <c r="L22" s="146"/>
      <c r="M22" s="146"/>
    </row>
    <row r="23" spans="1:13" ht="15" customHeight="1" x14ac:dyDescent="0.25">
      <c r="A23" s="358" t="s">
        <v>7</v>
      </c>
      <c r="B23" s="358"/>
      <c r="C23" s="15" t="str">
        <f>IF('Príloha č.1'!$C$6="","",'Príloha č.1'!$C$6)</f>
        <v/>
      </c>
      <c r="D23" s="34"/>
    </row>
    <row r="24" spans="1:13" ht="15" customHeight="1" x14ac:dyDescent="0.25">
      <c r="A24" s="358" t="s">
        <v>8</v>
      </c>
      <c r="B24" s="358"/>
      <c r="C24" s="15" t="str">
        <f>IF('Príloha č.1'!$C$7="","",'Príloha č.1'!$C$7)</f>
        <v/>
      </c>
      <c r="D24" s="14"/>
    </row>
    <row r="25" spans="1:13" x14ac:dyDescent="0.25">
      <c r="A25" s="358" t="s">
        <v>9</v>
      </c>
      <c r="B25" s="358"/>
      <c r="C25" s="15" t="str">
        <f>IF('Príloha č.1'!$C$8="","",'Príloha č.1'!$C$8)</f>
        <v/>
      </c>
      <c r="D25" s="14"/>
    </row>
    <row r="26" spans="1:13" x14ac:dyDescent="0.25">
      <c r="A26" s="358" t="s">
        <v>10</v>
      </c>
      <c r="B26" s="358"/>
      <c r="C26" s="15" t="str">
        <f>IF('Príloha č.1'!$C$9="","",'Príloha č.1'!$C$9)</f>
        <v/>
      </c>
      <c r="D26" s="14"/>
    </row>
    <row r="30" spans="1:13" x14ac:dyDescent="0.25">
      <c r="A30" s="3" t="s">
        <v>17</v>
      </c>
      <c r="B30" s="15" t="str">
        <f>IF('Príloha č.1'!B23:B23="","",'Príloha č.1'!B23:B23)</f>
        <v/>
      </c>
      <c r="C30" s="5"/>
      <c r="D30" s="5"/>
    </row>
    <row r="31" spans="1:13" x14ac:dyDescent="0.25">
      <c r="A31" s="3" t="s">
        <v>18</v>
      </c>
      <c r="B31" s="18" t="str">
        <f>IF('Príloha č.1'!B24:B24="","",'Príloha č.1'!B24:B24)</f>
        <v/>
      </c>
      <c r="C31" s="13"/>
      <c r="D31" s="11"/>
    </row>
    <row r="32" spans="1:13" x14ac:dyDescent="0.25">
      <c r="A32" s="5"/>
      <c r="B32" s="5"/>
      <c r="C32" s="5"/>
      <c r="D32" s="5"/>
    </row>
    <row r="33" spans="1:5" x14ac:dyDescent="0.25">
      <c r="A33" s="5"/>
      <c r="B33" s="5"/>
      <c r="C33" s="5"/>
      <c r="D33" s="5"/>
    </row>
    <row r="34" spans="1:5" x14ac:dyDescent="0.25">
      <c r="A34" s="5"/>
      <c r="B34" s="5"/>
      <c r="C34" s="5"/>
      <c r="D34" s="5"/>
      <c r="E34" s="35"/>
    </row>
    <row r="35" spans="1:5" x14ac:dyDescent="0.25">
      <c r="A35" s="5"/>
      <c r="B35" s="5"/>
      <c r="C35" s="5"/>
      <c r="D35" s="17" t="s">
        <v>28</v>
      </c>
      <c r="E35" s="15" t="str">
        <f>IF('Príloha č.1'!D27="","",'Príloha č.1'!D27)</f>
        <v/>
      </c>
    </row>
    <row r="36" spans="1:5" x14ac:dyDescent="0.25">
      <c r="A36" s="5"/>
      <c r="B36" s="5"/>
      <c r="D36" s="1"/>
      <c r="E36" s="9" t="s">
        <v>29</v>
      </c>
    </row>
    <row r="37" spans="1:5" x14ac:dyDescent="0.25">
      <c r="A37" s="5"/>
      <c r="B37" s="5"/>
    </row>
    <row r="38" spans="1:5" x14ac:dyDescent="0.25">
      <c r="A38" s="5"/>
      <c r="B38" s="5"/>
      <c r="C38" s="5"/>
      <c r="D38" s="5"/>
    </row>
    <row r="39" spans="1:5" x14ac:dyDescent="0.25">
      <c r="A39" s="241" t="s">
        <v>19</v>
      </c>
      <c r="B39" s="241"/>
      <c r="C39" s="1"/>
    </row>
    <row r="40" spans="1:5" x14ac:dyDescent="0.25">
      <c r="A40" s="16"/>
      <c r="B40" s="244" t="s">
        <v>20</v>
      </c>
      <c r="C40" s="244"/>
    </row>
    <row r="41" spans="1:5" x14ac:dyDescent="0.25">
      <c r="A41" s="5"/>
      <c r="B41" s="5"/>
      <c r="C41" s="5"/>
      <c r="D41" s="5"/>
    </row>
  </sheetData>
  <mergeCells count="15">
    <mergeCell ref="A1:B1"/>
    <mergeCell ref="A2:D2"/>
    <mergeCell ref="A3:C3"/>
    <mergeCell ref="A26:B26"/>
    <mergeCell ref="A39:B39"/>
    <mergeCell ref="B40:C40"/>
    <mergeCell ref="A4:F4"/>
    <mergeCell ref="A23:B23"/>
    <mergeCell ref="A24:B24"/>
    <mergeCell ref="A25:B25"/>
    <mergeCell ref="A6:F6"/>
    <mergeCell ref="A18:F18"/>
    <mergeCell ref="A20:F20"/>
    <mergeCell ref="B21:F21"/>
    <mergeCell ref="B7:F7"/>
  </mergeCells>
  <conditionalFormatting sqref="B30:B31">
    <cfRule type="containsBlanks" dxfId="2" priority="3">
      <formula>LEN(TRIM(B30))=0</formula>
    </cfRule>
  </conditionalFormatting>
  <conditionalFormatting sqref="E35">
    <cfRule type="containsBlanks" dxfId="1" priority="2">
      <formula>LEN(TRIM(E35))=0</formula>
    </cfRule>
  </conditionalFormatting>
  <conditionalFormatting sqref="C23:C26">
    <cfRule type="containsBlanks" dxfId="0" priority="1">
      <formula>LEN(TRIM(C23))=0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&amp;L&amp;"Arial,Tučné"&amp;9Príloha č. 8 SP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361950</xdr:rowOff>
                  </from>
                  <to>
                    <xdr:col>0</xdr:col>
                    <xdr:colOff>314325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19</xdr:row>
                    <xdr:rowOff>371475</xdr:rowOff>
                  </from>
                  <to>
                    <xdr:col>0</xdr:col>
                    <xdr:colOff>314325</xdr:colOff>
                    <xdr:row>21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6</vt:i4>
      </vt:variant>
    </vt:vector>
  </HeadingPairs>
  <TitlesOfParts>
    <vt:vector size="14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Príloha č.8</vt:lpstr>
      <vt:lpstr>'Príloha č.1'!Oblasť_tlače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č.6'!Oblasť_tlače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2024-01-11T14:12:25Z</cp:lastPrinted>
  <dcterms:created xsi:type="dcterms:W3CDTF">2017-08-18T08:10:31Z</dcterms:created>
  <dcterms:modified xsi:type="dcterms:W3CDTF">2024-01-18T12:42:53Z</dcterms:modified>
</cp:coreProperties>
</file>