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4. DNS kancelárske 2023-2027/7. Zákazky/10_LFUK/3_Výzva/"/>
    </mc:Choice>
  </mc:AlternateContent>
  <xr:revisionPtr revIDLastSave="1991" documentId="5_{58EF15CD-B61F-49F3-8AA3-283DD4D2600E}" xr6:coauthVersionLast="47" xr6:coauthVersionMax="47" xr10:uidLastSave="{7E86F6D4-C646-40EB-B413-CE9A7EE8E3EE}"/>
  <bookViews>
    <workbookView xWindow="-120" yWindow="-120" windowWidth="29040" windowHeight="15840" xr2:uid="{01D7A4A9-BA88-4BC7-99A5-6DC2B2180C2E}"/>
  </bookViews>
  <sheets>
    <sheet name="Hárok1" sheetId="3" r:id="rId1"/>
    <sheet name="Hárok2" sheetId="4" r:id="rId2"/>
  </sheets>
  <definedNames>
    <definedName name="_xlnm.Print_Titles" localSheetId="0">Hárok1!$7:$7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3" l="1"/>
  <c r="F11" i="3"/>
  <c r="F12" i="3"/>
  <c r="F13" i="3"/>
  <c r="F14" i="3"/>
  <c r="F15" i="3"/>
  <c r="F16" i="3"/>
  <c r="F20" i="3" l="1"/>
  <c r="F19" i="3" l="1"/>
  <c r="F21" i="3" s="1"/>
  <c r="F9" i="3"/>
  <c r="F17" i="3" l="1"/>
  <c r="F22" i="3" s="1"/>
  <c r="F23" i="3" s="1"/>
</calcChain>
</file>

<file path=xl/sharedStrings.xml><?xml version="1.0" encoding="utf-8"?>
<sst xmlns="http://schemas.openxmlformats.org/spreadsheetml/2006/main" count="47" uniqueCount="40">
  <si>
    <t>Jednotka</t>
  </si>
  <si>
    <t>ks</t>
  </si>
  <si>
    <t>bal</t>
  </si>
  <si>
    <t>Množstvo</t>
  </si>
  <si>
    <t>Jednotková cena v EUR bez DPH</t>
  </si>
  <si>
    <t>Spolu v EUR bez DPH</t>
  </si>
  <si>
    <t>Predmet</t>
  </si>
  <si>
    <t>Por. č.</t>
  </si>
  <si>
    <t>Návrh na plnenie kritéria na vyhodnotenie ponúk</t>
  </si>
  <si>
    <t>V................... dňa ..........................</t>
  </si>
  <si>
    <t xml:space="preserve">Som platca DPH v SR </t>
  </si>
  <si>
    <t>Som platca DPH v SR</t>
  </si>
  <si>
    <t xml:space="preserve">Som platca DPH v inom členskom štáte Európskej únie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</si>
  <si>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</si>
  <si>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</si>
  <si>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</si>
  <si>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</si>
  <si>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</si>
  <si>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</si>
  <si>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t>Ponúkaný produkt</t>
  </si>
  <si>
    <t>Spolu bez DPH</t>
  </si>
  <si>
    <r>
      <t xml:space="preserve">Cena celkom - </t>
    </r>
    <r>
      <rPr>
        <b/>
        <sz val="10"/>
        <color theme="1"/>
        <rFont val="Corbel"/>
        <family val="2"/>
        <charset val="238"/>
      </rPr>
      <t>Návrh na plnenie kritéria</t>
    </r>
  </si>
  <si>
    <t>Príloha č. 1 Výzvy na predkladanie ponúk</t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</si>
  <si>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Kancelárske potreby – 10/2024</t>
    </r>
  </si>
  <si>
    <t>Lekárska fakulta UK</t>
  </si>
  <si>
    <t>Rektorát UK</t>
  </si>
  <si>
    <t>Lepiaca páska 19 mm x 33m priehľadná s dispenzorom</t>
  </si>
  <si>
    <t>Permanentný popisivač. Hrot okrúhly, šírka stopy 2,5 mm. Na alkoholovej báze, odolná voči oterom a poveternostným vplyvom. Napríklad Centropen 8566</t>
  </si>
  <si>
    <t>Obálka C5 s doručenkou „Do vlastných rúk bez opakovaného doručenia“, biela, Rozmer 162x229 mm,80g/m2, bal./ 100 ks*</t>
  </si>
  <si>
    <t>Taška E4 s X-dnom a odtrhávacou páskou ,150g/m2, hnedá 280x400mm</t>
  </si>
  <si>
    <t xml:space="preserve">Hnedý antistatický baliaci papier s rozmermi  81cmx25m . S gramážou 70 g/m² </t>
  </si>
  <si>
    <t>rolka</t>
  </si>
  <si>
    <t>Drôtený kôš 18-19l čierný</t>
  </si>
  <si>
    <t>Rýchloviazač obyčajný celý Vyrobený z eko kartónu Classic gramáže 240 g. Formát A4. (100ks v bal)*</t>
  </si>
  <si>
    <t>Poštové obálky B4 s krycou páskou,  biele, Gramáž 90g/m2 (250ks v bal)*</t>
  </si>
  <si>
    <t>Cena celkom Lekárska fakulta UK</t>
  </si>
  <si>
    <t>Cena celkom Rektorát UK</t>
  </si>
  <si>
    <t>*verejný obstarávateľ pripúšťa inú veľkosť balenia pri dodržaní celkového požadovaného množstva</t>
  </si>
  <si>
    <t xml:space="preserve">Sťahovací box z recyklovateľnej hnedej vlnitej lepenky. S vekom. Spevnené bočné steny. Max. nosnosť 100kg. Rozmery 610 x 430 x 380mm. Typu EMBA Strong. Požadujeme krabice uvedeného typu kvôli doplneniu do existujúceho systému. </t>
  </si>
  <si>
    <t xml:space="preserve">Archívna škatuľa so sklápacím vekom 560 x 370 x 315mm hnedá. Z trojvrstvovej lepenky gramáže 450 g Vhodná na ukladanie a archiváciu archivačných boxov. Rýchlo a ľahko zložiteľná. Bočné otvory na prenášanie, predtlač na popis na bokoch. Typu Donau. Požadujeme krabice uvedeného typu kvôli doplneniu do existujúceho systému.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</si>
</sst>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10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sz val="10"/>
      <color theme="1"/>
      <name val="Calibri"/>
      <family val="2"/>
      <charset val="238"/>
    </font>
    <font>
      <b/>
      <u/>
      <sz val="11"/>
      <color theme="1"/>
      <name val="Corbe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2F313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/>
    <xf numFmtId="0" fontId="1" fillId="2" borderId="13" xfId="0" applyFont="1" applyFill="1" applyBorder="1" applyAlignment="1" applyProtection="1">
      <alignment horizontal="left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2" fontId="2" fillId="0" borderId="1" xfId="0" applyNumberFormat="1" applyFont="1" applyBorder="1" applyProtection="1">
      <protection locked="0"/>
    </xf>
    <xf numFmtId="4" fontId="2" fillId="0" borderId="7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2" fontId="2" fillId="0" borderId="1" xfId="0" applyNumberFormat="1" applyFont="1" applyBorder="1"/>
    <xf numFmtId="0" fontId="1" fillId="0" borderId="3" xfId="0" applyFont="1" applyBorder="1"/>
    <xf numFmtId="0" fontId="1" fillId="0" borderId="4" xfId="0" applyFont="1" applyBorder="1"/>
    <xf numFmtId="2" fontId="2" fillId="3" borderId="2" xfId="0" applyNumberFormat="1" applyFont="1" applyFill="1" applyBorder="1"/>
    <xf numFmtId="4" fontId="2" fillId="3" borderId="6" xfId="0" applyNumberFormat="1" applyFont="1" applyFill="1" applyBorder="1" applyProtection="1">
      <protection locked="0"/>
    </xf>
    <xf numFmtId="2" fontId="1" fillId="0" borderId="4" xfId="0" applyNumberFormat="1" applyFont="1" applyBorder="1"/>
    <xf numFmtId="4" fontId="1" fillId="0" borderId="5" xfId="0" applyNumberFormat="1" applyFont="1" applyBorder="1" applyProtection="1">
      <protection locked="0"/>
    </xf>
    <xf numFmtId="2" fontId="1" fillId="3" borderId="10" xfId="0" applyNumberFormat="1" applyFont="1" applyFill="1" applyBorder="1" applyAlignment="1" applyProtection="1">
      <alignment vertical="center"/>
      <protection locked="0"/>
    </xf>
    <xf numFmtId="2" fontId="2" fillId="0" borderId="0" xfId="0" applyNumberFormat="1" applyFont="1"/>
    <xf numFmtId="0" fontId="2" fillId="3" borderId="2" xfId="0" applyFont="1" applyFill="1" applyBorder="1" applyAlignment="1">
      <alignment wrapText="1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2" fontId="2" fillId="0" borderId="15" xfId="0" applyNumberFormat="1" applyFont="1" applyBorder="1"/>
    <xf numFmtId="4" fontId="2" fillId="0" borderId="16" xfId="0" applyNumberFormat="1" applyFont="1" applyBorder="1" applyProtection="1">
      <protection locked="0"/>
    </xf>
    <xf numFmtId="0" fontId="4" fillId="0" borderId="1" xfId="0" applyFont="1" applyBorder="1" applyAlignment="1">
      <alignment wrapText="1"/>
    </xf>
    <xf numFmtId="0" fontId="1" fillId="0" borderId="15" xfId="0" applyFont="1" applyBorder="1"/>
    <xf numFmtId="0" fontId="2" fillId="0" borderId="15" xfId="0" applyFont="1" applyBorder="1" applyAlignment="1">
      <alignment wrapText="1"/>
    </xf>
    <xf numFmtId="2" fontId="1" fillId="0" borderId="15" xfId="0" applyNumberFormat="1" applyFont="1" applyBorder="1"/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2" fontId="1" fillId="2" borderId="2" xfId="0" applyNumberFormat="1" applyFont="1" applyFill="1" applyBorder="1" applyAlignment="1" applyProtection="1">
      <alignment vertical="center"/>
      <protection locked="0"/>
    </xf>
    <xf numFmtId="4" fontId="1" fillId="2" borderId="2" xfId="0" applyNumberFormat="1" applyFont="1" applyFill="1" applyBorder="1" applyAlignment="1" applyProtection="1">
      <alignment vertical="center"/>
      <protection locked="0"/>
    </xf>
    <xf numFmtId="4" fontId="1" fillId="2" borderId="6" xfId="0" applyNumberFormat="1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4" fontId="1" fillId="2" borderId="4" xfId="0" applyNumberFormat="1" applyFont="1" applyFill="1" applyBorder="1" applyAlignment="1" applyProtection="1">
      <alignment vertical="center"/>
      <protection locked="0"/>
    </xf>
    <xf numFmtId="4" fontId="1" fillId="2" borderId="5" xfId="0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3" fillId="3" borderId="8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12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6" fillId="0" borderId="17" xfId="0" applyFont="1" applyBorder="1" applyAlignment="1">
      <alignment horizontal="center"/>
    </xf>
    <xf numFmtId="0" fontId="4" fillId="0" borderId="10" xfId="0" applyFont="1" applyBorder="1" applyAlignment="1">
      <alignment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top" wrapText="1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</cellXfs>
  <cellStyles count="1">
    <cellStyle name="Normálna" xfId="0" builtinId="0"/>
  </cellStyles>
  <dxfs count="17">
    <dxf>
      <fill>
        <patternFill>
          <bgColor rgb="FFFF00FF"/>
        </patternFill>
      </fill>
    </dxf>
    <dxf>
      <fill>
        <patternFill>
          <bgColor rgb="FF0099FF"/>
        </patternFill>
      </fill>
    </dxf>
    <dxf>
      <fill>
        <patternFill>
          <bgColor rgb="FFCC9900"/>
        </patternFill>
      </fill>
    </dxf>
    <dxf>
      <fill>
        <patternFill>
          <bgColor rgb="FFFF9900"/>
        </patternFill>
      </fill>
    </dxf>
    <dxf>
      <fill>
        <patternFill>
          <bgColor rgb="FFA75E47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CCFF99"/>
        </patternFill>
      </fill>
    </dxf>
    <dxf>
      <fill>
        <patternFill>
          <bgColor rgb="FFFFCCFF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25</xdr:row>
          <xdr:rowOff>9525</xdr:rowOff>
        </xdr:from>
        <xdr:to>
          <xdr:col>1</xdr:col>
          <xdr:colOff>3171825</xdr:colOff>
          <xdr:row>26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26</xdr:row>
          <xdr:rowOff>19050</xdr:rowOff>
        </xdr:from>
        <xdr:to>
          <xdr:col>1</xdr:col>
          <xdr:colOff>3181350</xdr:colOff>
          <xdr:row>26</xdr:row>
          <xdr:rowOff>180975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27</xdr:row>
          <xdr:rowOff>0</xdr:rowOff>
        </xdr:from>
        <xdr:to>
          <xdr:col>1</xdr:col>
          <xdr:colOff>3152775</xdr:colOff>
          <xdr:row>28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27B-A24A-4C81-9647-A8D42E74720D}">
  <sheetPr>
    <pageSetUpPr fitToPage="1"/>
  </sheetPr>
  <dimension ref="A1:H34"/>
  <sheetViews>
    <sheetView tabSelected="1" topLeftCell="A7" zoomScaleNormal="100" workbookViewId="0">
      <selection activeCell="F38" sqref="F38"/>
    </sheetView>
  </sheetViews>
  <sheetFormatPr defaultRowHeight="15" x14ac:dyDescent="0.25"/>
  <cols>
    <col min="1" max="1" width="6.28515625" style="2" customWidth="1"/>
    <col min="2" max="2" width="81.5703125" style="2" customWidth="1"/>
    <col min="3" max="3" width="9.7109375" style="2" customWidth="1"/>
    <col min="4" max="4" width="9.5703125" style="2" customWidth="1"/>
    <col min="5" max="5" width="12" style="18" customWidth="1"/>
    <col min="6" max="6" width="12" style="2" customWidth="1"/>
    <col min="7" max="7" width="71.85546875" style="2" customWidth="1"/>
    <col min="8" max="8" width="21.5703125" style="2" customWidth="1"/>
    <col min="9" max="16384" width="9.140625" style="2"/>
  </cols>
  <sheetData>
    <row r="1" spans="1:8" ht="21.75" customHeight="1" x14ac:dyDescent="0.25">
      <c r="A1" s="45" t="s">
        <v>22</v>
      </c>
      <c r="B1" s="45"/>
      <c r="C1" s="45"/>
      <c r="D1" s="45"/>
      <c r="E1" s="45"/>
      <c r="F1" s="45"/>
      <c r="G1" s="45"/>
    </row>
    <row r="2" spans="1:8" ht="18.75" x14ac:dyDescent="0.3">
      <c r="A2" s="43" t="s">
        <v>8</v>
      </c>
      <c r="B2" s="43"/>
      <c r="C2" s="43"/>
      <c r="D2" s="43"/>
      <c r="E2" s="43"/>
      <c r="F2" s="43"/>
      <c r="G2" s="43"/>
    </row>
    <row r="3" spans="1:8" ht="21" customHeight="1" x14ac:dyDescent="0.25">
      <c r="A3" s="42" t="s">
        <v>23</v>
      </c>
      <c r="B3" s="42"/>
      <c r="C3" s="42"/>
      <c r="D3" s="42"/>
      <c r="E3" s="42"/>
      <c r="F3" s="42"/>
      <c r="G3" s="42"/>
    </row>
    <row r="4" spans="1:8" ht="21" customHeight="1" x14ac:dyDescent="0.25">
      <c r="A4" s="42" t="s">
        <v>17</v>
      </c>
      <c r="B4" s="42"/>
      <c r="C4" s="42"/>
      <c r="D4" s="42"/>
      <c r="E4" s="42"/>
      <c r="F4" s="42"/>
      <c r="G4" s="42"/>
      <c r="H4" s="1"/>
    </row>
    <row r="5" spans="1:8" ht="21" customHeight="1" x14ac:dyDescent="0.25">
      <c r="A5" s="42" t="s">
        <v>18</v>
      </c>
      <c r="B5" s="42"/>
      <c r="C5" s="42"/>
      <c r="D5" s="42"/>
      <c r="E5" s="42"/>
      <c r="F5" s="42"/>
      <c r="G5" s="42"/>
      <c r="H5" s="1"/>
    </row>
    <row r="6" spans="1:8" ht="15.75" customHeight="1" thickBot="1" x14ac:dyDescent="0.3">
      <c r="A6" s="25"/>
      <c r="B6" s="25"/>
      <c r="C6" s="25"/>
      <c r="D6" s="25"/>
      <c r="E6" s="25"/>
      <c r="F6" s="25"/>
      <c r="G6" s="25"/>
      <c r="H6" s="1"/>
    </row>
    <row r="7" spans="1:8" ht="45.75" thickBot="1" x14ac:dyDescent="0.3">
      <c r="A7" s="20" t="s">
        <v>7</v>
      </c>
      <c r="B7" s="3" t="s">
        <v>6</v>
      </c>
      <c r="C7" s="21" t="s">
        <v>0</v>
      </c>
      <c r="D7" s="4" t="s">
        <v>3</v>
      </c>
      <c r="E7" s="22" t="s">
        <v>4</v>
      </c>
      <c r="F7" s="4" t="s">
        <v>5</v>
      </c>
      <c r="G7" s="23" t="s">
        <v>19</v>
      </c>
      <c r="H7" s="1"/>
    </row>
    <row r="8" spans="1:8" ht="18.75" customHeight="1" x14ac:dyDescent="0.25">
      <c r="A8" s="46" t="s">
        <v>24</v>
      </c>
      <c r="B8" s="47"/>
      <c r="C8" s="47"/>
      <c r="D8" s="47"/>
      <c r="E8" s="17"/>
      <c r="F8" s="5"/>
      <c r="G8" s="6"/>
      <c r="H8" s="1"/>
    </row>
    <row r="9" spans="1:8" ht="32.25" customHeight="1" x14ac:dyDescent="0.25">
      <c r="A9" s="50">
        <v>1</v>
      </c>
      <c r="B9" s="51" t="s">
        <v>26</v>
      </c>
      <c r="C9" s="28" t="s">
        <v>2</v>
      </c>
      <c r="D9" s="28">
        <v>1</v>
      </c>
      <c r="E9" s="7"/>
      <c r="F9" s="7">
        <f>D9*E9</f>
        <v>0</v>
      </c>
      <c r="G9" s="8"/>
      <c r="H9" s="9"/>
    </row>
    <row r="10" spans="1:8" ht="32.25" customHeight="1" x14ac:dyDescent="0.25">
      <c r="A10" s="50">
        <v>2</v>
      </c>
      <c r="B10" s="51" t="s">
        <v>27</v>
      </c>
      <c r="C10" s="28" t="s">
        <v>1</v>
      </c>
      <c r="D10" s="28">
        <v>2</v>
      </c>
      <c r="E10" s="7"/>
      <c r="F10" s="7">
        <f t="shared" ref="F10:F16" si="0">D10*E10</f>
        <v>0</v>
      </c>
      <c r="G10" s="8"/>
      <c r="H10" s="9"/>
    </row>
    <row r="11" spans="1:8" ht="32.25" customHeight="1" x14ac:dyDescent="0.25">
      <c r="A11" s="50">
        <v>3</v>
      </c>
      <c r="B11" s="51" t="s">
        <v>28</v>
      </c>
      <c r="C11" s="28" t="s">
        <v>2</v>
      </c>
      <c r="D11" s="28">
        <v>7</v>
      </c>
      <c r="E11" s="7"/>
      <c r="F11" s="7">
        <f t="shared" si="0"/>
        <v>0</v>
      </c>
      <c r="G11" s="8"/>
      <c r="H11" s="9"/>
    </row>
    <row r="12" spans="1:8" ht="32.25" customHeight="1" x14ac:dyDescent="0.25">
      <c r="A12" s="50">
        <v>4</v>
      </c>
      <c r="B12" s="52" t="s">
        <v>29</v>
      </c>
      <c r="C12" s="28" t="s">
        <v>1</v>
      </c>
      <c r="D12" s="28">
        <v>97</v>
      </c>
      <c r="E12" s="7"/>
      <c r="F12" s="7">
        <f t="shared" si="0"/>
        <v>0</v>
      </c>
      <c r="G12" s="8"/>
      <c r="H12" s="9"/>
    </row>
    <row r="13" spans="1:8" ht="32.25" customHeight="1" x14ac:dyDescent="0.25">
      <c r="A13" s="50">
        <v>5</v>
      </c>
      <c r="B13" s="51" t="s">
        <v>30</v>
      </c>
      <c r="C13" s="28" t="s">
        <v>31</v>
      </c>
      <c r="D13" s="28">
        <v>3</v>
      </c>
      <c r="E13" s="7"/>
      <c r="F13" s="7">
        <f t="shared" si="0"/>
        <v>0</v>
      </c>
      <c r="G13" s="8"/>
      <c r="H13" s="9"/>
    </row>
    <row r="14" spans="1:8" ht="32.25" customHeight="1" x14ac:dyDescent="0.25">
      <c r="A14" s="50">
        <v>6</v>
      </c>
      <c r="B14" s="52" t="s">
        <v>32</v>
      </c>
      <c r="C14" s="28" t="s">
        <v>1</v>
      </c>
      <c r="D14" s="28">
        <v>1</v>
      </c>
      <c r="E14" s="7"/>
      <c r="F14" s="7">
        <f t="shared" si="0"/>
        <v>0</v>
      </c>
      <c r="G14" s="8"/>
      <c r="H14" s="9"/>
    </row>
    <row r="15" spans="1:8" ht="32.25" customHeight="1" x14ac:dyDescent="0.25">
      <c r="A15" s="50">
        <v>7</v>
      </c>
      <c r="B15" s="51" t="s">
        <v>33</v>
      </c>
      <c r="C15" s="28" t="s">
        <v>2</v>
      </c>
      <c r="D15" s="28">
        <v>1</v>
      </c>
      <c r="E15" s="7"/>
      <c r="F15" s="7">
        <f t="shared" si="0"/>
        <v>0</v>
      </c>
      <c r="G15" s="8"/>
      <c r="H15" s="9"/>
    </row>
    <row r="16" spans="1:8" ht="32.25" customHeight="1" x14ac:dyDescent="0.25">
      <c r="A16" s="53">
        <v>8</v>
      </c>
      <c r="B16" s="51" t="s">
        <v>34</v>
      </c>
      <c r="C16" s="54" t="s">
        <v>2</v>
      </c>
      <c r="D16" s="54">
        <v>2</v>
      </c>
      <c r="E16" s="7"/>
      <c r="F16" s="7">
        <f t="shared" si="0"/>
        <v>0</v>
      </c>
      <c r="G16" s="8"/>
      <c r="H16" s="9"/>
    </row>
    <row r="17" spans="1:8" ht="15.75" thickBot="1" x14ac:dyDescent="0.3">
      <c r="A17" s="11" t="s">
        <v>35</v>
      </c>
      <c r="B17" s="12"/>
      <c r="C17" s="12"/>
      <c r="D17" s="12"/>
      <c r="E17" s="15"/>
      <c r="F17" s="15">
        <f>SUM(F9:F16)</f>
        <v>0</v>
      </c>
      <c r="G17" s="16"/>
      <c r="H17" s="1"/>
    </row>
    <row r="18" spans="1:8" ht="19.5" customHeight="1" x14ac:dyDescent="0.25">
      <c r="A18" s="48" t="s">
        <v>25</v>
      </c>
      <c r="B18" s="49"/>
      <c r="C18" s="49"/>
      <c r="D18" s="19"/>
      <c r="E18" s="13"/>
      <c r="F18" s="13"/>
      <c r="G18" s="14"/>
      <c r="H18" s="1"/>
    </row>
    <row r="19" spans="1:8" ht="42.75" customHeight="1" x14ac:dyDescent="0.25">
      <c r="A19" s="55">
        <v>9</v>
      </c>
      <c r="B19" s="51" t="s">
        <v>38</v>
      </c>
      <c r="C19" s="28" t="s">
        <v>1</v>
      </c>
      <c r="D19" s="28">
        <v>3</v>
      </c>
      <c r="E19" s="10"/>
      <c r="F19" s="10">
        <f>D19*E19</f>
        <v>0</v>
      </c>
      <c r="G19" s="8"/>
      <c r="H19" s="1"/>
    </row>
    <row r="20" spans="1:8" ht="54.75" customHeight="1" x14ac:dyDescent="0.25">
      <c r="A20" s="55">
        <v>10</v>
      </c>
      <c r="B20" s="51" t="s">
        <v>39</v>
      </c>
      <c r="C20" s="28" t="s">
        <v>1</v>
      </c>
      <c r="D20" s="28">
        <v>10</v>
      </c>
      <c r="E20" s="26"/>
      <c r="F20" s="10">
        <f>D20*E20</f>
        <v>0</v>
      </c>
      <c r="G20" s="27"/>
      <c r="H20" s="1"/>
    </row>
    <row r="21" spans="1:8" ht="18.75" customHeight="1" thickBot="1" x14ac:dyDescent="0.3">
      <c r="A21" s="11" t="s">
        <v>36</v>
      </c>
      <c r="B21" s="29"/>
      <c r="C21" s="30"/>
      <c r="D21" s="30"/>
      <c r="E21" s="26"/>
      <c r="F21" s="31">
        <f>SUM(F19:F20)</f>
        <v>0</v>
      </c>
      <c r="G21" s="27"/>
      <c r="H21" s="1"/>
    </row>
    <row r="22" spans="1:8" ht="20.25" customHeight="1" x14ac:dyDescent="0.25">
      <c r="A22" s="32"/>
      <c r="B22" s="33" t="s">
        <v>20</v>
      </c>
      <c r="C22" s="33"/>
      <c r="D22" s="33"/>
      <c r="E22" s="34"/>
      <c r="F22" s="35">
        <f>F17+F21</f>
        <v>0</v>
      </c>
      <c r="G22" s="36"/>
      <c r="H22" s="1"/>
    </row>
    <row r="23" spans="1:8" ht="20.25" customHeight="1" thickBot="1" x14ac:dyDescent="0.3">
      <c r="A23" s="37"/>
      <c r="B23" s="38" t="s">
        <v>21</v>
      </c>
      <c r="C23" s="38"/>
      <c r="D23" s="38"/>
      <c r="E23" s="39"/>
      <c r="F23" s="40">
        <f>F22*1.2</f>
        <v>0</v>
      </c>
      <c r="G23" s="41"/>
      <c r="H23" s="1"/>
    </row>
    <row r="24" spans="1:8" x14ac:dyDescent="0.25">
      <c r="A24" s="57" t="s">
        <v>37</v>
      </c>
      <c r="B24" s="58"/>
      <c r="C24" s="58"/>
      <c r="D24" s="58"/>
      <c r="E24" s="58"/>
      <c r="F24" s="58"/>
      <c r="G24" s="58"/>
      <c r="H24" s="56"/>
    </row>
    <row r="26" spans="1:8" x14ac:dyDescent="0.25">
      <c r="B26" s="24" t="s">
        <v>10</v>
      </c>
    </row>
    <row r="27" spans="1:8" x14ac:dyDescent="0.25">
      <c r="B27" s="24" t="s">
        <v>11</v>
      </c>
    </row>
    <row r="28" spans="1:8" x14ac:dyDescent="0.25">
      <c r="B28" s="24" t="s">
        <v>12</v>
      </c>
    </row>
    <row r="29" spans="1:8" x14ac:dyDescent="0.25">
      <c r="B29" s="24" t="s">
        <v>13</v>
      </c>
    </row>
    <row r="30" spans="1:8" x14ac:dyDescent="0.25">
      <c r="B30" s="24" t="s">
        <v>14</v>
      </c>
    </row>
    <row r="31" spans="1:8" x14ac:dyDescent="0.25">
      <c r="B31" s="24"/>
    </row>
    <row r="32" spans="1:8" x14ac:dyDescent="0.25">
      <c r="B32" s="2" t="s">
        <v>9</v>
      </c>
      <c r="D32" s="44" t="s">
        <v>15</v>
      </c>
      <c r="E32" s="44"/>
      <c r="F32" s="44"/>
    </row>
    <row r="33" spans="4:6" x14ac:dyDescent="0.25">
      <c r="D33" s="44" t="s">
        <v>16</v>
      </c>
      <c r="E33" s="44"/>
      <c r="F33" s="44"/>
    </row>
    <row r="34" spans="4:6" x14ac:dyDescent="0.25">
      <c r="D34" s="44"/>
      <c r="E34" s="44"/>
      <c r="F34" s="44"/>
    </row>
  </sheetData>
  <protectedRanges>
    <protectedRange algorithmName="SHA-512" hashValue="8O+/KaBwvej6j4cPhVFzN/DtS+ZIO2Y5FhIx94WcQAsrmsXr9C/QVXqEh7/EaUURLVKTpohxMvK3KCcTWNYz7A==" saltValue="O/6ngo+zXxUGkiLCrFvu2Q==" spinCount="100000" sqref="B9" name="Rozsah1_1_2"/>
    <protectedRange algorithmName="SHA-512" hashValue="8O+/KaBwvej6j4cPhVFzN/DtS+ZIO2Y5FhIx94WcQAsrmsXr9C/QVXqEh7/EaUURLVKTpohxMvK3KCcTWNYz7A==" saltValue="O/6ngo+zXxUGkiLCrFvu2Q==" spinCount="100000" sqref="B10:B11 B13:B15" name="Rozsah1_2_1_1"/>
    <protectedRange algorithmName="SHA-512" hashValue="8O+/KaBwvej6j4cPhVFzN/DtS+ZIO2Y5FhIx94WcQAsrmsXr9C/QVXqEh7/EaUURLVKTpohxMvK3KCcTWNYz7A==" saltValue="O/6ngo+zXxUGkiLCrFvu2Q==" spinCount="100000" sqref="B12" name="Rozsah1_1_1_2_1"/>
    <protectedRange algorithmName="SHA-512" hashValue="8O+/KaBwvej6j4cPhVFzN/DtS+ZIO2Y5FhIx94WcQAsrmsXr9C/QVXqEh7/EaUURLVKTpohxMvK3KCcTWNYz7A==" saltValue="O/6ngo+zXxUGkiLCrFvu2Q==" spinCount="100000" sqref="C9:D16" name="Rozsah1_3"/>
    <protectedRange algorithmName="SHA-512" hashValue="8O+/KaBwvej6j4cPhVFzN/DtS+ZIO2Y5FhIx94WcQAsrmsXr9C/QVXqEh7/EaUURLVKTpohxMvK3KCcTWNYz7A==" saltValue="O/6ngo+zXxUGkiLCrFvu2Q==" spinCount="100000" sqref="B16" name="Rozsah1_2_2"/>
    <protectedRange algorithmName="SHA-512" hashValue="8O+/KaBwvej6j4cPhVFzN/DtS+ZIO2Y5FhIx94WcQAsrmsXr9C/QVXqEh7/EaUURLVKTpohxMvK3KCcTWNYz7A==" saltValue="O/6ngo+zXxUGkiLCrFvu2Q==" spinCount="100000" sqref="C19:D20" name="Rozsah1_4"/>
    <protectedRange algorithmName="SHA-512" hashValue="8O+/KaBwvej6j4cPhVFzN/DtS+ZIO2Y5FhIx94WcQAsrmsXr9C/QVXqEh7/EaUURLVKTpohxMvK3KCcTWNYz7A==" saltValue="O/6ngo+zXxUGkiLCrFvu2Q==" spinCount="100000" sqref="B19:B20" name="Rozsah1_2_3"/>
  </protectedRanges>
  <mergeCells count="11">
    <mergeCell ref="D33:F33"/>
    <mergeCell ref="D34:F34"/>
    <mergeCell ref="A5:G5"/>
    <mergeCell ref="A2:G2"/>
    <mergeCell ref="A1:G1"/>
    <mergeCell ref="A3:G3"/>
    <mergeCell ref="A8:D8"/>
    <mergeCell ref="A4:G4"/>
    <mergeCell ref="A18:C18"/>
    <mergeCell ref="A24:G24"/>
    <mergeCell ref="D32:F32"/>
  </mergeCells>
  <conditionalFormatting sqref="D9:D16">
    <cfRule type="containsText" dxfId="16" priority="1" operator="containsText" text="papiernictvo plus">
      <formula>NOT(ISERROR(SEARCH("papiernictvo plus",D9)))</formula>
    </cfRule>
    <cfRule type="containsText" dxfId="15" priority="2" operator="containsText" text="officeland">
      <formula>NOT(ISERROR(SEARCH("officeland",D9)))</formula>
    </cfRule>
    <cfRule type="containsText" priority="3" operator="containsText" text="officeland">
      <formula>NOT(ISERROR(SEARCH("officeland",D9)))</formula>
    </cfRule>
    <cfRule type="containsText" dxfId="14" priority="4" operator="containsText" text="daffer">
      <formula>NOT(ISERROR(SEARCH("daffer",D9)))</formula>
    </cfRule>
    <cfRule type="containsText" dxfId="13" priority="5" operator="containsText" text="oficeland">
      <formula>NOT(ISERROR(SEARCH("oficeland",D9)))</formula>
    </cfRule>
    <cfRule type="containsText" priority="6" operator="containsText" text="oficeland">
      <formula>NOT(ISERROR(SEARCH("oficeland",D9)))</formula>
    </cfRule>
    <cfRule type="containsText" dxfId="12" priority="7" operator="containsText" text="wgo">
      <formula>NOT(ISERROR(SEARCH("wgo",D9)))</formula>
    </cfRule>
    <cfRule type="containsText" priority="8" operator="containsText" text="wgo">
      <formula>NOT(ISERROR(SEARCH("wgo",D9)))</formula>
    </cfRule>
    <cfRule type="containsText" dxfId="11" priority="9" operator="containsText" text="silnáspinka">
      <formula>NOT(ISERROR(SEARCH("silnáspinka",D9)))</formula>
    </cfRule>
    <cfRule type="containsText" dxfId="10" priority="10" operator="containsText" text="faxcopy">
      <formula>NOT(ISERROR(SEARCH("faxcopy",D9)))</formula>
    </cfRule>
    <cfRule type="containsText" dxfId="9" priority="11" operator="containsText" text="lamitec">
      <formula>NOT(ISERROR(SEARCH("lamitec",D9)))</formula>
    </cfRule>
    <cfRule type="containsText" dxfId="8" priority="12" operator="containsText" text="tsv">
      <formula>NOT(ISERROR(SEARCH("tsv",D9)))</formula>
    </cfRule>
    <cfRule type="containsText" dxfId="7" priority="13" operator="containsText" text="ševt">
      <formula>NOT(ISERROR(SEARCH("ševt",D9)))</formula>
    </cfRule>
    <cfRule type="containsText" dxfId="6" priority="14" operator="containsText" text="ševt">
      <formula>NOT(ISERROR(SEARCH("ševt",D9)))</formula>
    </cfRule>
    <cfRule type="containsText" dxfId="5" priority="15" operator="containsText" text="ševf">
      <formula>NOT(ISERROR(SEARCH("ševf",D9)))</formula>
    </cfRule>
    <cfRule type="containsText" dxfId="4" priority="16" operator="containsText" text="officeproduct">
      <formula>NOT(ISERROR(SEARCH("officeproduct",D9)))</formula>
    </cfRule>
    <cfRule type="containsText" dxfId="3" priority="17" operator="containsText" text="mojepapiernictvo">
      <formula>NOT(ISERROR(SEARCH("mojepapiernictvo",D9)))</formula>
    </cfRule>
    <cfRule type="containsText" dxfId="2" priority="18" operator="containsText" text="koh-i-nor">
      <formula>NOT(ISERROR(SEARCH("koh-i-nor",D9)))</formula>
    </cfRule>
    <cfRule type="containsText" dxfId="1" priority="19" operator="containsText" text="Juniorpapier">
      <formula>NOT(ISERROR(SEARCH("Juniorpapier",D9)))</formula>
    </cfRule>
    <cfRule type="containsText" dxfId="0" priority="20" operator="containsText" text="oficemania">
      <formula>NOT(ISERROR(SEARCH("oficemania",D9)))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2933700</xdr:colOff>
                    <xdr:row>25</xdr:row>
                    <xdr:rowOff>9525</xdr:rowOff>
                  </from>
                  <to>
                    <xdr:col>1</xdr:col>
                    <xdr:colOff>3171825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2933700</xdr:colOff>
                    <xdr:row>26</xdr:row>
                    <xdr:rowOff>19050</xdr:rowOff>
                  </from>
                  <to>
                    <xdr:col>1</xdr:col>
                    <xdr:colOff>3181350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2943225</xdr:colOff>
                    <xdr:row>27</xdr:row>
                    <xdr:rowOff>0</xdr:rowOff>
                  </from>
                  <to>
                    <xdr:col>1</xdr:col>
                    <xdr:colOff>3152775</xdr:colOff>
                    <xdr:row>28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F4704-E02C-49E6-A1FF-3CE3E69ED7F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46F4BF-120A-423B-AC51-9C5758DB7B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Vlková Ľubica</cp:lastModifiedBy>
  <cp:lastPrinted>2024-03-02T22:13:07Z</cp:lastPrinted>
  <dcterms:created xsi:type="dcterms:W3CDTF">2022-05-31T14:14:30Z</dcterms:created>
  <dcterms:modified xsi:type="dcterms:W3CDTF">2024-03-02T22:14:08Z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