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OZ Beňuš 2021-2024\Výzva34-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O12" i="1" s="1"/>
  <c r="F13" i="1" l="1"/>
  <c r="O13" i="1" s="1"/>
  <c r="F14" i="1"/>
  <c r="O14" i="1" s="1"/>
  <c r="F11" i="1" l="1"/>
  <c r="L15" i="1" l="1"/>
  <c r="F15" i="1" l="1"/>
  <c r="O11" i="1" l="1"/>
  <c r="O15" i="1" l="1"/>
  <c r="O17" i="1" s="1"/>
  <c r="O16" i="1" s="1"/>
</calcChain>
</file>

<file path=xl/sharedStrings.xml><?xml version="1.0" encoding="utf-8"?>
<sst xmlns="http://schemas.openxmlformats.org/spreadsheetml/2006/main" count="72" uniqueCount="57">
  <si>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</si>
  <si>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</si>
  <si>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</si>
  <si>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</si>
  <si>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</si>
  <si>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</si>
  <si>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</si>
  <si>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</si>
  <si>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</si>
  <si>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</si>
  <si>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</si>
  <si>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</si>
  <si>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</si>
  <si>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</si>
  <si>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</si>
  <si>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NV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</si>
  <si>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</si>
  <si>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</si>
  <si>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</si>
  <si>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</si>
  <si>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</si>
  <si>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</si>
  <si>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</si>
  <si>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</si>
  <si>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</si>
  <si>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</si>
  <si>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</si>
  <si>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</si>
  <si>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</si>
  <si>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príloha č. 1 Výzvy na predloženie ponuky</t>
  </si>
  <si>
    <t>príloha č. 5 Zmluvy o dielo</t>
  </si>
  <si>
    <t>Názov predmetu zákazky:</t>
  </si>
  <si>
    <t>Názov výzvy: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</si>
  <si>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</si>
  <si>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</si>
  <si>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</si>
  <si>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</si>
  <si>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</si>
  <si>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</si>
  <si>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</si>
  <si>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50</t>
  </si>
  <si>
    <t>LESY Slovenskej republiky, štátny podnik, Organizačná zložka OZ Horehronie</t>
  </si>
  <si>
    <t>Lesnícke služby v ťažbovom procese na OZ Beňuš na roky 2021-2024</t>
  </si>
  <si>
    <t>55</t>
  </si>
  <si>
    <t>LO Čelno</t>
  </si>
  <si>
    <t>Ťažbová činnosť na OZ Horehronie, LS Predajná - výzva č.34 -14/8</t>
  </si>
  <si>
    <t>DNS č.34 -14/8</t>
  </si>
  <si>
    <t>EF091-320B0</t>
  </si>
  <si>
    <t>1,2,4a,4d,6,7</t>
  </si>
  <si>
    <t>EF091-320D0</t>
  </si>
  <si>
    <t>EF091-331A0</t>
  </si>
  <si>
    <t>EF091-372B0</t>
  </si>
  <si>
    <t>45</t>
  </si>
  <si>
    <t>110 | 100 | -</t>
  </si>
  <si>
    <t>120 | 200 | -</t>
  </si>
  <si>
    <t>160 | 350 | -</t>
  </si>
  <si>
    <t>80 | 150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</si>
</sst>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3" fillId="0" borderId="3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7" fillId="3" borderId="0" xfId="0" applyFont="1" applyFill="1" applyAlignment="1" applyProtection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3" borderId="0" xfId="0" applyFont="1" applyFill="1" applyAlignment="1" applyProtection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NumberFormat="1" applyFont="1"/>
    <xf numFmtId="0" fontId="17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8" fillId="0" borderId="3" xfId="0" applyNumberFormat="1" applyFont="1" applyFill="1" applyBorder="1" applyProtection="1">
      <protection locked="0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Fill="1" applyAlignment="1"/>
    <xf numFmtId="0" fontId="12" fillId="0" borderId="0" xfId="0" applyFont="1" applyFill="1" applyAlignment="1"/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Q7" sqref="Q7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9"/>
      <c r="M1" s="26" t="s">
        <v>29</v>
      </c>
      <c r="N1" s="26"/>
      <c r="O1" s="30"/>
    </row>
    <row r="2" spans="1:15" ht="20.25" customHeight="1" x14ac:dyDescent="0.25">
      <c r="A2" s="35" t="s">
        <v>31</v>
      </c>
      <c r="B2" s="36"/>
      <c r="C2" s="50" t="s">
        <v>42</v>
      </c>
      <c r="D2" s="51"/>
      <c r="E2" s="51"/>
      <c r="F2" s="51"/>
      <c r="G2" s="51"/>
      <c r="H2" s="51"/>
      <c r="I2" s="51"/>
      <c r="J2" s="51"/>
      <c r="K2" s="51"/>
      <c r="L2" s="51"/>
      <c r="M2" s="26" t="s">
        <v>30</v>
      </c>
      <c r="N2" s="26"/>
      <c r="O2" s="30"/>
    </row>
    <row r="3" spans="1:15" ht="18" x14ac:dyDescent="0.25">
      <c r="A3" s="35" t="s">
        <v>32</v>
      </c>
      <c r="B3" s="37"/>
      <c r="C3" s="38" t="s">
        <v>45</v>
      </c>
      <c r="D3" s="39"/>
      <c r="E3" s="39"/>
      <c r="F3" s="39"/>
      <c r="G3" s="37"/>
      <c r="H3" s="37"/>
      <c r="I3" s="37"/>
      <c r="J3" s="37"/>
      <c r="K3" s="37"/>
      <c r="L3" s="37"/>
      <c r="M3" s="29"/>
      <c r="N3" s="31"/>
      <c r="O3" s="30"/>
    </row>
    <row r="4" spans="1:15" ht="1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1"/>
      <c r="O4" s="30"/>
    </row>
    <row r="5" spans="1:15" ht="15" customHeight="1" x14ac:dyDescent="0.25">
      <c r="A5" s="27" t="s">
        <v>33</v>
      </c>
      <c r="B5" s="28" t="s">
        <v>41</v>
      </c>
      <c r="C5" s="32"/>
      <c r="D5" s="32"/>
      <c r="E5" s="32"/>
      <c r="F5" s="33"/>
      <c r="G5" s="34"/>
      <c r="H5" s="34"/>
      <c r="I5" s="34"/>
      <c r="J5" s="34"/>
      <c r="K5" s="34"/>
      <c r="L5" s="34"/>
      <c r="M5" s="34"/>
      <c r="N5" s="34"/>
      <c r="O5" s="34"/>
    </row>
    <row r="6" spans="1:15" ht="13.5" customHeight="1" x14ac:dyDescent="0.25">
      <c r="A6" s="33"/>
      <c r="B6" s="45"/>
      <c r="C6" s="45"/>
      <c r="D6" s="45"/>
      <c r="E6" s="45"/>
      <c r="F6" s="33"/>
      <c r="G6" s="34"/>
      <c r="H6" s="34"/>
      <c r="I6" s="34"/>
      <c r="J6" s="34"/>
      <c r="K6" s="34"/>
      <c r="L6" s="34"/>
      <c r="M6" s="34"/>
      <c r="N6" s="34"/>
      <c r="O6" s="34"/>
    </row>
    <row r="7" spans="1:15" ht="16.5" customHeight="1" thickBot="1" x14ac:dyDescent="0.3">
      <c r="A7" s="3" t="s">
        <v>0</v>
      </c>
      <c r="B7" s="43" t="s">
        <v>46</v>
      </c>
      <c r="C7" s="4"/>
      <c r="F7" s="2"/>
    </row>
    <row r="8" spans="1:15" ht="21" customHeight="1" thickBot="1" x14ac:dyDescent="0.3">
      <c r="A8" s="46" t="s">
        <v>1</v>
      </c>
      <c r="B8" s="47" t="s">
        <v>2</v>
      </c>
      <c r="C8" s="5" t="s">
        <v>3</v>
      </c>
      <c r="D8" s="48" t="s">
        <v>4</v>
      </c>
      <c r="E8" s="48"/>
      <c r="F8" s="48"/>
      <c r="G8" s="49" t="s">
        <v>5</v>
      </c>
      <c r="H8" s="48" t="s">
        <v>6</v>
      </c>
      <c r="I8" s="48" t="s">
        <v>7</v>
      </c>
      <c r="J8" s="48"/>
      <c r="K8" s="53" t="s">
        <v>8</v>
      </c>
      <c r="L8" s="48" t="s">
        <v>9</v>
      </c>
      <c r="M8" s="48" t="s">
        <v>10</v>
      </c>
      <c r="N8" s="54" t="s">
        <v>35</v>
      </c>
      <c r="O8" s="57" t="s">
        <v>36</v>
      </c>
    </row>
    <row r="9" spans="1:15" ht="21.75" customHeight="1" thickBot="1" x14ac:dyDescent="0.3">
      <c r="A9" s="46"/>
      <c r="B9" s="47"/>
      <c r="C9" s="60" t="s">
        <v>11</v>
      </c>
      <c r="D9" s="60" t="s">
        <v>12</v>
      </c>
      <c r="E9" s="60" t="s">
        <v>13</v>
      </c>
      <c r="F9" s="48" t="s">
        <v>14</v>
      </c>
      <c r="G9" s="49"/>
      <c r="H9" s="48"/>
      <c r="I9" s="60" t="s">
        <v>12</v>
      </c>
      <c r="J9" s="61" t="s">
        <v>13</v>
      </c>
      <c r="K9" s="53"/>
      <c r="L9" s="48"/>
      <c r="M9" s="48"/>
      <c r="N9" s="55"/>
      <c r="O9" s="58"/>
    </row>
    <row r="10" spans="1:15" ht="50.25" customHeight="1" thickBot="1" x14ac:dyDescent="0.3">
      <c r="A10" s="46"/>
      <c r="B10" s="47"/>
      <c r="C10" s="60"/>
      <c r="D10" s="60"/>
      <c r="E10" s="60"/>
      <c r="F10" s="48"/>
      <c r="G10" s="49"/>
      <c r="H10" s="48"/>
      <c r="I10" s="60"/>
      <c r="J10" s="61"/>
      <c r="K10" s="53"/>
      <c r="L10" s="48"/>
      <c r="M10" s="48"/>
      <c r="N10" s="56"/>
      <c r="O10" s="59"/>
    </row>
    <row r="11" spans="1:15" ht="19.5" customHeight="1" x14ac:dyDescent="0.25">
      <c r="A11" s="6" t="s">
        <v>44</v>
      </c>
      <c r="B11" s="7" t="s">
        <v>47</v>
      </c>
      <c r="C11" s="8" t="s">
        <v>48</v>
      </c>
      <c r="D11" s="9">
        <v>80</v>
      </c>
      <c r="E11" s="9">
        <v>0</v>
      </c>
      <c r="F11" s="9">
        <f>SUM(D11,E11)</f>
        <v>80</v>
      </c>
      <c r="G11" s="10" t="s">
        <v>15</v>
      </c>
      <c r="H11" s="11" t="s">
        <v>52</v>
      </c>
      <c r="I11" s="12">
        <v>0.39</v>
      </c>
      <c r="J11" s="12">
        <v>0</v>
      </c>
      <c r="K11" s="13" t="s">
        <v>53</v>
      </c>
      <c r="L11" s="14">
        <v>2614.8200000000002</v>
      </c>
      <c r="M11" s="15" t="s">
        <v>16</v>
      </c>
      <c r="N11" s="42"/>
      <c r="O11" s="14">
        <f t="shared" ref="O11:O14" si="0">F11*N11</f>
        <v>0</v>
      </c>
    </row>
    <row r="12" spans="1:15" ht="19.5" customHeight="1" x14ac:dyDescent="0.25">
      <c r="A12" s="6" t="s">
        <v>44</v>
      </c>
      <c r="B12" s="7" t="s">
        <v>49</v>
      </c>
      <c r="C12" s="8" t="s">
        <v>48</v>
      </c>
      <c r="D12" s="9">
        <v>100</v>
      </c>
      <c r="E12" s="9">
        <v>0</v>
      </c>
      <c r="F12" s="9">
        <f t="shared" ref="F12:F14" si="1">SUM(D12,E12)</f>
        <v>100</v>
      </c>
      <c r="G12" s="10" t="s">
        <v>15</v>
      </c>
      <c r="H12" s="11" t="s">
        <v>52</v>
      </c>
      <c r="I12" s="12">
        <v>0.15</v>
      </c>
      <c r="J12" s="12">
        <v>0</v>
      </c>
      <c r="K12" s="13" t="s">
        <v>54</v>
      </c>
      <c r="L12" s="14">
        <v>4511.2299999999996</v>
      </c>
      <c r="M12" s="15" t="s">
        <v>16</v>
      </c>
      <c r="N12" s="42"/>
      <c r="O12" s="14">
        <f t="shared" si="0"/>
        <v>0</v>
      </c>
    </row>
    <row r="13" spans="1:15" ht="19.5" customHeight="1" x14ac:dyDescent="0.25">
      <c r="A13" s="6" t="s">
        <v>44</v>
      </c>
      <c r="B13" s="7" t="s">
        <v>50</v>
      </c>
      <c r="C13" s="8" t="s">
        <v>48</v>
      </c>
      <c r="D13" s="9">
        <v>30</v>
      </c>
      <c r="E13" s="9">
        <v>0</v>
      </c>
      <c r="F13" s="9">
        <f t="shared" si="1"/>
        <v>30</v>
      </c>
      <c r="G13" s="10" t="s">
        <v>15</v>
      </c>
      <c r="H13" s="11" t="s">
        <v>40</v>
      </c>
      <c r="I13" s="12">
        <v>0.27</v>
      </c>
      <c r="J13" s="12">
        <v>0</v>
      </c>
      <c r="K13" s="13" t="s">
        <v>55</v>
      </c>
      <c r="L13" s="14">
        <v>1095.32</v>
      </c>
      <c r="M13" s="15" t="s">
        <v>16</v>
      </c>
      <c r="N13" s="42"/>
      <c r="O13" s="14">
        <f t="shared" si="0"/>
        <v>0</v>
      </c>
    </row>
    <row r="14" spans="1:15" ht="19.5" customHeight="1" thickBot="1" x14ac:dyDescent="0.3">
      <c r="A14" s="6" t="s">
        <v>44</v>
      </c>
      <c r="B14" s="7" t="s">
        <v>51</v>
      </c>
      <c r="C14" s="8" t="s">
        <v>48</v>
      </c>
      <c r="D14" s="9">
        <v>80</v>
      </c>
      <c r="E14" s="9">
        <v>0</v>
      </c>
      <c r="F14" s="9">
        <f t="shared" si="1"/>
        <v>80</v>
      </c>
      <c r="G14" s="10" t="s">
        <v>15</v>
      </c>
      <c r="H14" s="11" t="s">
        <v>43</v>
      </c>
      <c r="I14" s="12">
        <v>0.39</v>
      </c>
      <c r="J14" s="12">
        <v>0</v>
      </c>
      <c r="K14" s="13" t="s">
        <v>56</v>
      </c>
      <c r="L14" s="14">
        <v>2243.12</v>
      </c>
      <c r="M14" s="15" t="s">
        <v>16</v>
      </c>
      <c r="N14" s="42"/>
      <c r="O14" s="14">
        <f t="shared" si="0"/>
        <v>0</v>
      </c>
    </row>
    <row r="15" spans="1:15" ht="18.75" customHeight="1" thickBot="1" x14ac:dyDescent="0.3">
      <c r="A15" s="16"/>
      <c r="B15" s="17"/>
      <c r="C15" s="17"/>
      <c r="D15" s="17"/>
      <c r="E15" s="17"/>
      <c r="F15" s="41">
        <f>SUM(F11:F14)</f>
        <v>290</v>
      </c>
      <c r="G15" s="17"/>
      <c r="H15" s="17"/>
      <c r="I15" s="17"/>
      <c r="J15" s="62" t="s">
        <v>17</v>
      </c>
      <c r="K15" s="62"/>
      <c r="L15" s="18">
        <f>SUM(L11:L14)</f>
        <v>10464.489999999998</v>
      </c>
      <c r="M15" s="19"/>
      <c r="N15" s="20" t="s">
        <v>18</v>
      </c>
      <c r="O15" s="18">
        <f>SUM(O11:O14)</f>
        <v>0</v>
      </c>
    </row>
    <row r="16" spans="1:15" ht="20.25" customHeight="1" thickBot="1" x14ac:dyDescent="0.3">
      <c r="A16" s="63" t="s">
        <v>19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8">
        <f>O17-O15</f>
        <v>0</v>
      </c>
    </row>
    <row r="17" spans="1:15" ht="21" customHeight="1" thickBot="1" x14ac:dyDescent="0.3">
      <c r="A17" s="63" t="s">
        <v>20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18">
        <f>IF(C20="N",O15,(O15*1.2))</f>
        <v>0</v>
      </c>
    </row>
    <row r="18" spans="1:15" x14ac:dyDescent="0.25">
      <c r="A18" s="64" t="s">
        <v>21</v>
      </c>
      <c r="B18" s="64"/>
      <c r="C18" s="6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25">
      <c r="A19" s="52" t="s">
        <v>39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ht="25.5" customHeight="1" thickBot="1" x14ac:dyDescent="0.3">
      <c r="A20" s="22" t="s">
        <v>38</v>
      </c>
      <c r="B20" s="23"/>
      <c r="C20" s="40"/>
      <c r="D20" s="23"/>
      <c r="E20" s="23"/>
      <c r="F20" s="22"/>
      <c r="G20" s="23"/>
      <c r="H20" s="23"/>
      <c r="I20" s="23"/>
      <c r="J20" s="24"/>
      <c r="K20" s="24"/>
      <c r="L20" s="24"/>
      <c r="M20" s="24"/>
      <c r="N20" s="24"/>
      <c r="O20" s="24"/>
    </row>
    <row r="21" spans="1:15" ht="21.75" customHeight="1" x14ac:dyDescent="0.25">
      <c r="A21" s="65" t="s">
        <v>22</v>
      </c>
      <c r="B21" s="65"/>
      <c r="C21" s="65"/>
      <c r="D21" s="65"/>
      <c r="E21" s="66" t="s">
        <v>23</v>
      </c>
      <c r="F21" s="25" t="s">
        <v>24</v>
      </c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1.75" customHeight="1" thickBot="1" x14ac:dyDescent="0.3">
      <c r="A22" s="68"/>
      <c r="B22" s="68"/>
      <c r="C22" s="68"/>
      <c r="D22" s="68"/>
      <c r="E22" s="66"/>
      <c r="F22" s="25" t="s">
        <v>25</v>
      </c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1.75" customHeight="1" thickBot="1" x14ac:dyDescent="0.3">
      <c r="A23" s="68"/>
      <c r="B23" s="68"/>
      <c r="C23" s="68"/>
      <c r="D23" s="68"/>
      <c r="E23" s="66"/>
      <c r="F23" s="25" t="s">
        <v>26</v>
      </c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1.75" customHeight="1" thickBot="1" x14ac:dyDescent="0.3">
      <c r="A24" s="68"/>
      <c r="B24" s="68"/>
      <c r="C24" s="68"/>
      <c r="D24" s="68"/>
      <c r="E24" s="66"/>
      <c r="F24" s="25" t="s">
        <v>27</v>
      </c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.75" customHeight="1" thickBot="1" x14ac:dyDescent="0.3">
      <c r="A25" s="68"/>
      <c r="B25" s="68"/>
      <c r="C25" s="68"/>
      <c r="D25" s="68"/>
      <c r="E25" s="66"/>
      <c r="F25" s="69" t="s">
        <v>28</v>
      </c>
      <c r="G25" s="69"/>
      <c r="H25" s="70"/>
      <c r="I25" s="70"/>
      <c r="J25" s="70"/>
      <c r="K25" s="70"/>
      <c r="L25" s="70"/>
      <c r="M25" s="70"/>
      <c r="N25" s="70"/>
      <c r="O25" s="70"/>
    </row>
    <row r="26" spans="1:15" ht="12.75" customHeight="1" thickBot="1" x14ac:dyDescent="0.3">
      <c r="A26" s="68"/>
      <c r="B26" s="68"/>
      <c r="C26" s="68"/>
      <c r="D26" s="68"/>
    </row>
    <row r="27" spans="1:15" ht="12.75" customHeight="1" thickBot="1" x14ac:dyDescent="0.3">
      <c r="A27" s="68"/>
      <c r="B27" s="68"/>
      <c r="C27" s="68"/>
      <c r="D27" s="68"/>
      <c r="K27" s="71"/>
      <c r="L27" s="71"/>
      <c r="M27" s="71"/>
      <c r="N27" s="71"/>
      <c r="O27" s="71"/>
    </row>
    <row r="28" spans="1:15" ht="24" customHeight="1" thickBot="1" x14ac:dyDescent="0.3">
      <c r="A28" s="68"/>
      <c r="B28" s="68"/>
      <c r="C28" s="68"/>
      <c r="D28" s="68"/>
      <c r="E28" s="24"/>
      <c r="I28" s="1" t="s">
        <v>37</v>
      </c>
      <c r="K28" s="71"/>
      <c r="L28" s="71"/>
      <c r="M28" s="71"/>
      <c r="N28" s="71"/>
      <c r="O28" s="71"/>
    </row>
    <row r="29" spans="1:15" ht="12.75" customHeight="1" x14ac:dyDescent="0.25">
      <c r="E29" s="24"/>
    </row>
    <row r="30" spans="1:15" ht="12.75" customHeight="1" x14ac:dyDescent="0.25"/>
  </sheetData>
  <sheetProtection algorithmName="SHA-512" hashValue="jmKV2bOXlu3bD7Sdell2Iw6eUBsZx+ugXRqJQFhg0FHY8Rujxq0xYzTvtC+0ZhdfM2XKp7ZUO/L4Fu36dlJ+lw==" saltValue="jy3ZMZQ74xLC+NFvnOaI3w==" spinCount="100000" sheet="1" objects="1" scenarios="1"/>
  <protectedRanges>
    <protectedRange sqref="N11:N14" name="Rozsah1"/>
    <protectedRange sqref="C20" name="Rozsah2"/>
    <protectedRange sqref="F21:O28" name="Rozsah3"/>
  </protectedRanges>
  <mergeCells count="35"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A19:O19"/>
    <mergeCell ref="K8:K10"/>
    <mergeCell ref="L8:L10"/>
    <mergeCell ref="M8:M10"/>
    <mergeCell ref="N8:N10"/>
    <mergeCell ref="O8:O10"/>
    <mergeCell ref="C9:C10"/>
    <mergeCell ref="D9:D10"/>
    <mergeCell ref="E9:E10"/>
    <mergeCell ref="F9:F10"/>
    <mergeCell ref="I9:I10"/>
    <mergeCell ref="J9:J10"/>
    <mergeCell ref="J15:K15"/>
    <mergeCell ref="A16:N16"/>
    <mergeCell ref="A17:N17"/>
    <mergeCell ref="A18:C18"/>
    <mergeCell ref="A1:K1"/>
    <mergeCell ref="B6:E6"/>
    <mergeCell ref="A8:A10"/>
    <mergeCell ref="B8:B10"/>
    <mergeCell ref="D8:F8"/>
    <mergeCell ref="G8:G10"/>
    <mergeCell ref="H8:H10"/>
    <mergeCell ref="I8:J8"/>
    <mergeCell ref="C2:L2"/>
  </mergeCells>
  <dataValidations count="1">
    <dataValidation type="custom" allowBlank="1" showErrorMessage="1" errorTitle="Chyba!" error="Môžete zadať maximálne 2 desatinné miesta" sqref="N11:N14 JJ11:JJ14 TF11:TF14 ADB11:ADB14 AMX11:AMX14 AWT11:AWT14 BGP11:BGP14 BQL11:BQL14 CAH11:CAH14 CKD11:CKD14 CTZ11:CTZ14 DDV11:DDV14 DNR11:DNR14 DXN11:DXN14 EHJ11:EHJ14 ERF11:ERF14 FBB11:FBB14 FKX11:FKX14 FUT11:FUT14 GEP11:GEP14 GOL11:GOL14 GYH11:GYH14 HID11:HID14 HRZ11:HRZ14 IBV11:IBV14 ILR11:ILR14 IVN11:IVN14 JFJ11:JFJ14 JPF11:JPF14 JZB11:JZB14 KIX11:KIX14 KST11:KST14 LCP11:LCP14 LML11:LML14 LWH11:LWH14 MGD11:MGD14 MPZ11:MPZ14 MZV11:MZV14 NJR11:NJR14 NTN11:NTN14 ODJ11:ODJ14 ONF11:ONF14 OXB11:OXB14 PGX11:PGX14 PQT11:PQT14 QAP11:QAP14 QKL11:QKL14 QUH11:QUH14 RED11:RED14 RNZ11:RNZ14 RXV11:RXV14 SHR11:SHR14 SRN11:SRN14 TBJ11:TBJ14 TLF11:TLF14 TVB11:TVB14 UEX11:UEX14 UOT11:UOT14 UYP11:UYP14 VIL11:VIL14 VSH11:VSH14 WCD11:WCD14 WLZ11:WLZ14 WVV11:WVV14 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">
      <formula1>MOD(ROUND(N11*100,20),1)=0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2023-07-21T09:52:38Z</cp:lastPrinted>
  <dcterms:created xsi:type="dcterms:W3CDTF">2022-05-04T08:47:19Z</dcterms:created>
  <dcterms:modified xsi:type="dcterms:W3CDTF">2024-03-04T11:23:38Z</dcterms:modified>
</cp:coreProperties>
</file>