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8" activeTab="0"/>
  </bookViews>
  <sheets>
    <sheet name="Final" sheetId="1" r:id="rId1"/>
  </sheets>
  <definedNames>
    <definedName name="_xlnm.Print_Area" localSheetId="0">'Final'!$A$1:$H$219</definedName>
  </definedNames>
  <calcPr fullCalcOnLoad="1"/>
</workbook>
</file>

<file path=xl/sharedStrings.xml><?xml version="1.0" encoding="utf-8"?>
<sst xmlns="http://schemas.openxmlformats.org/spreadsheetml/2006/main" count="350" uniqueCount="178">
  <si>
    <t>POLOŽKA</t>
  </si>
  <si>
    <t>ČINNOSŤ</t>
  </si>
  <si>
    <t>Kontrola prepäťových ochrán</t>
  </si>
  <si>
    <t>Kontrola správnej funkcie signálov do systému</t>
  </si>
  <si>
    <t>Kontrola komunikačného zariadenia siete TCP/IP</t>
  </si>
  <si>
    <t>Kontrola napájacieho zdroja</t>
  </si>
  <si>
    <t>Kontrola svoriek a mechanických spojov</t>
  </si>
  <si>
    <t>Kontrola prepojovacích vodičov</t>
  </si>
  <si>
    <t>Test komunikácie s hlavným PLC</t>
  </si>
  <si>
    <t>Kompletná funkčná skúška riadiaceho systému</t>
  </si>
  <si>
    <t>Klíma</t>
  </si>
  <si>
    <t>Čistenie filtrov</t>
  </si>
  <si>
    <t>Klima</t>
  </si>
  <si>
    <t>Meranie teploty</t>
  </si>
  <si>
    <t>Kontrola uzemnenia</t>
  </si>
  <si>
    <t>40DT01</t>
  </si>
  <si>
    <t>10DT01</t>
  </si>
  <si>
    <t>10RMS01</t>
  </si>
  <si>
    <t>20DT01</t>
  </si>
  <si>
    <t>30DT01</t>
  </si>
  <si>
    <t>Kontrola signalizačných stavových LED na PLC</t>
  </si>
  <si>
    <t>Merania analógových hodnôt a ich kontrola</t>
  </si>
  <si>
    <t>Kontrola stavu kariet prostredníctvom PC</t>
  </si>
  <si>
    <t>Kontrola  stavu kariet prostredníctvom PC</t>
  </si>
  <si>
    <t>Velin</t>
  </si>
  <si>
    <t>Protokoly z prehliadky</t>
  </si>
  <si>
    <t xml:space="preserve">Kontrola komunikačného zariadenia optickej siete </t>
  </si>
  <si>
    <t>Meranie optických vlákien</t>
  </si>
  <si>
    <t>+00CUL01</t>
  </si>
  <si>
    <t>Čistenie filtra</t>
  </si>
  <si>
    <t>Vyfukanie kompresorom</t>
  </si>
  <si>
    <t>POČET ÚKONOV ROČNE</t>
  </si>
  <si>
    <t xml:space="preserve">elektročasť  </t>
  </si>
  <si>
    <t xml:space="preserve">ZARIADENIE </t>
  </si>
  <si>
    <t xml:space="preserve">stanica stlačeného vzduchu </t>
  </si>
  <si>
    <t>rozvádzač</t>
  </si>
  <si>
    <t>analyzátor (photometer)</t>
  </si>
  <si>
    <t>záverečný test</t>
  </si>
  <si>
    <t>kontrola meraných hodnôt na velíne (EMS) platné hodnoty</t>
  </si>
  <si>
    <t>kontrola prietoku vzorku na dsipleji MCS, zapísať údaje do prevádzkového denníka</t>
  </si>
  <si>
    <t>kontrola prietoku nulového plynu na displeji MCS, zapísať údaje do prevádzkového denníka</t>
  </si>
  <si>
    <t>kontrola/výmena vnútorného jemného filtra a tesnenia, pol.č. 2039002 každých 6 mesiacov</t>
  </si>
  <si>
    <t>kontrola/výmena spätného ventila v hlave filtracnej komory, pol.č. 5310158 každých 12 mesiacov</t>
  </si>
  <si>
    <t>kontrola všetkých vzduchových prepojení na vyhrievanej filtračnej jednotke</t>
  </si>
  <si>
    <t>vyčistenie odberovej sondy</t>
  </si>
  <si>
    <t>kontrola odlučovača vody, kontrola prieniku vody do analyzátora</t>
  </si>
  <si>
    <t>kontrola olejového filtra, kontrola prieniku oleja do analyzátora</t>
  </si>
  <si>
    <t>kontrola kontaminácie vodou a olejom, vyčistenie</t>
  </si>
  <si>
    <t>kontrola tlaku (vstupný viac ako 5 bar, výstupný MCS 100FT = 3 bar)</t>
  </si>
  <si>
    <t>vyčistiť resp. vymeniť filter ventilátora, pol.č. 5309684</t>
  </si>
  <si>
    <t>10,20,30 DT01 - SICK MCS100FT</t>
  </si>
  <si>
    <t>kontrola odberového čerpadla - hluk</t>
  </si>
  <si>
    <t>kontrola / výmena membrány a ventilov vo vyhrievanej hlave čerpadla , pol.č. 2 038 993 alebo 2 024 952 alebo 2 045 326 každých 6 mesiacov</t>
  </si>
  <si>
    <t>kontrola tesnosti vyhrievaného čerpadla</t>
  </si>
  <si>
    <t xml:space="preserve">výmena spätného ventilu na vyhrievanej hlave odberového čerpadla, po.č. 5310538 každých 6 mesiacov  </t>
  </si>
  <si>
    <t>vyčistenie / výmena filtra ventilátora analyzátora , pol.č. 5309683</t>
  </si>
  <si>
    <t>kontrola a nastavenie nulového bodu merania prietoku</t>
  </si>
  <si>
    <t>kontrola a nastavenie kontrolného bodu merania prietoku</t>
  </si>
  <si>
    <t>výmena NTC (thermocouples) v prípade ak nie je možné nastaviť meranie prietoku, pol.č. 2025266</t>
  </si>
  <si>
    <t>kontrola kalibračného bodu (kalibračnými plynmi)</t>
  </si>
  <si>
    <t>kontrola úrovne signálu v diagnostickom menu</t>
  </si>
  <si>
    <t>nastavenie úrovne zosilovačov v menu dialog detector unit</t>
  </si>
  <si>
    <t>výmena IR svetelného zdroja ak zosilnenie je väčšie ako 12 na zložke HCL</t>
  </si>
  <si>
    <t>vizuálna kontrola meracích zrkadiel s ohľadom na nastavenie zosilovačov</t>
  </si>
  <si>
    <t>výmena tesnenia pri každej kontrole zrkadiel</t>
  </si>
  <si>
    <t>kontrola signálu svetelenej závory modulačného motora a výmena motora v prípade potreby</t>
  </si>
  <si>
    <t>kontrola modulačného a fázového signálu na LPM40 a nastavenie v prípade potreby</t>
  </si>
  <si>
    <t>kontrola prevádzkového denníka</t>
  </si>
  <si>
    <t>kontrola tlaku a nastavenia redukčných ventilov kalibračných plynov</t>
  </si>
  <si>
    <t>kontrola množstva kalibračných plynov</t>
  </si>
  <si>
    <t>kontrola pripojenia kalibračných plynov (kalibračné fľaše a MCS)</t>
  </si>
  <si>
    <t>vyčistenie vyhrievaných odberových trás</t>
  </si>
  <si>
    <t>kontrola kalibračnými plynmi</t>
  </si>
  <si>
    <t>kontrola interferenčnej tabuľky použitím suchých kalibračných plynov</t>
  </si>
  <si>
    <t>kontrola linearizačnej tabuľky s použitím suchých kalibračných plynov a MCAL kalibračného prístroja</t>
  </si>
  <si>
    <t>kontrola krízovej citlivosti na vlhkosť a interferenčnej tabuľky s použitím MCAL kalibračného prístroja, zadanie korekcie v prípade potreby</t>
  </si>
  <si>
    <t>kontrola funkcie kompletného meracieho systému vrátane analógových a binárnych výstupov</t>
  </si>
  <si>
    <t>záloha prístrojových dát</t>
  </si>
  <si>
    <t>vystavenie servisného protokolu</t>
  </si>
  <si>
    <t>kontrolná činnosť</t>
  </si>
  <si>
    <t>CENA CELKOM V EUR</t>
  </si>
  <si>
    <t>kalibrácia plynu plynom</t>
  </si>
  <si>
    <t>cena za hodinu nepravideľného servisu bez náhradných dielov</t>
  </si>
  <si>
    <t>POČET HODÍN ROČNE</t>
  </si>
  <si>
    <t>CENA ZA HODINU</t>
  </si>
  <si>
    <t>Časť 1 - Pravidelný servis</t>
  </si>
  <si>
    <t>Profylaktika, servis, oprava, údržba, náhradné diely a nastavenie AMS</t>
  </si>
  <si>
    <t>Návrh na plnenie kritérií</t>
  </si>
  <si>
    <t>Rekapitulácia</t>
  </si>
  <si>
    <t>NÁZOV</t>
  </si>
  <si>
    <t>CENA V EUR BEZ DPH</t>
  </si>
  <si>
    <t>Cena za vykonanie diela v EUR bez DPH</t>
  </si>
  <si>
    <t>Návrh uchádzača (EUR bez DPH)</t>
  </si>
  <si>
    <t>cena za celý predmet zákazky v EUR bez DPH</t>
  </si>
  <si>
    <t>DPH 20% (v EUR) :</t>
  </si>
  <si>
    <t>Cena za celý predmet zákazky vrátane DPH (v EUR) :</t>
  </si>
  <si>
    <t>Cena za výkon nepravidelnej servisnej činnosti - AMS - počas 1 roka celkom v EUR bez DPH</t>
  </si>
  <si>
    <t>Tovar musí byť zabalený v originálnom obale a s originálnym objednávacím kódom firmy SICK.</t>
  </si>
  <si>
    <t>pol.č.</t>
  </si>
  <si>
    <t>Náhradné diely</t>
  </si>
  <si>
    <t>kód</t>
  </si>
  <si>
    <t>Počet kusov</t>
  </si>
  <si>
    <t>Cena spolu</t>
  </si>
  <si>
    <t>spotrebný materiál</t>
  </si>
  <si>
    <t>lemové sklíčko</t>
  </si>
  <si>
    <t>tesniaci O-krúžok</t>
  </si>
  <si>
    <t>Časť 1 - pravidelný servis</t>
  </si>
  <si>
    <t>Časť 3 - Náhradné diely</t>
  </si>
  <si>
    <t>Časť 3 - náhradné diely</t>
  </si>
  <si>
    <t>Časť 2 - Nepravidelný servis</t>
  </si>
  <si>
    <t>údržbová sada pre údržbu filtra vzorky plynu</t>
  </si>
  <si>
    <t>údržbová sada pre údržbu vstupného filtra do komory</t>
  </si>
  <si>
    <t>údržbová sada pre údržbu okna komory</t>
  </si>
  <si>
    <t>údržbová sada pre údržbu utesnenia ejektorovej pumpy plynu</t>
  </si>
  <si>
    <t>absorbér</t>
  </si>
  <si>
    <t>IR laserový modul</t>
  </si>
  <si>
    <t xml:space="preserve">žiaričový vysielací modul IR </t>
  </si>
  <si>
    <t>mechanické filtre - filtračná vložka - chemické vlákno</t>
  </si>
  <si>
    <t>mechanické filtre - sada filtračných vložiek včítane O-krúžkov</t>
  </si>
  <si>
    <t>sada tesniacich krúžkov pre FID detektor</t>
  </si>
  <si>
    <t>sada tesniacich krúžkov pre blok dopravy plynu</t>
  </si>
  <si>
    <t>prepínače - polovodičové relé pre regulátor teploty</t>
  </si>
  <si>
    <t>Časť 2 - nepravidelný servis</t>
  </si>
  <si>
    <t>typ</t>
  </si>
  <si>
    <t>záručná doba</t>
  </si>
  <si>
    <t xml:space="preserve">nie je </t>
  </si>
  <si>
    <t>opotrebovateľná časť</t>
  </si>
  <si>
    <t>6 mesiacov</t>
  </si>
  <si>
    <t xml:space="preserve">cena ND spolu v EUR bez DPH </t>
  </si>
  <si>
    <t>kontrola stavu teploty</t>
  </si>
  <si>
    <t>kontrola káblov, rúrok a pripojení</t>
  </si>
  <si>
    <t xml:space="preserve">výmena filtračnej vložky v prípade potreby (vodný olejový filter) </t>
  </si>
  <si>
    <t>kontrola odtoku a vyčistenie odtoku</t>
  </si>
  <si>
    <t>kontrola filtračnej  nádobky, vyčistenie a zapísanie do prevádzkového denníka</t>
  </si>
  <si>
    <t>kontrola hladiny náplne nádrže kondenzátu, prípadné vyprázdnenie</t>
  </si>
  <si>
    <t>FID modul</t>
  </si>
  <si>
    <t>kontrola H2 - kontrola náplne</t>
  </si>
  <si>
    <t>kontrola stavu kalibračných plynov</t>
  </si>
  <si>
    <t>kontrola prepojenia kalibračných plynov</t>
  </si>
  <si>
    <t>kalibrácia analyzátora a overenie linearity</t>
  </si>
  <si>
    <t>kalibrácia a overenie interných štandradov</t>
  </si>
  <si>
    <t>vyhrievaná SFU filtračná jednotka (odberová sonda)</t>
  </si>
  <si>
    <t>výmena tesnenia ejektorovej pumpy (2045739)</t>
  </si>
  <si>
    <t>výmena filtra meracej komory (2045339)</t>
  </si>
  <si>
    <t>výmena vysúšacej kartridge IR CUBE (5320799)</t>
  </si>
  <si>
    <t>vymena laseru (6035441)</t>
  </si>
  <si>
    <t>výmena optického rozhrania  (2045740)</t>
  </si>
  <si>
    <t xml:space="preserve">kontrola zariadenia a SW vybavenia prostredníctvom prístroja HovaCAL - generátor kalibračného plynu </t>
  </si>
  <si>
    <t>Záverečná správa</t>
  </si>
  <si>
    <t>Cena za výkon pravidelnej servisnej činnosti -údržby a technických prehliadok - AMS                                                                            - počas 1 roka celkom v EUR bez DPH</t>
  </si>
  <si>
    <t xml:space="preserve">jednotková cena/ks </t>
  </si>
  <si>
    <t>ZrO2 senzor "O2"</t>
  </si>
  <si>
    <t>....................................................</t>
  </si>
  <si>
    <t>Pečiatka a podpis oprávnenej osoby uchádzača</t>
  </si>
  <si>
    <t>Uchádzač vypĺňa len bunku zvýraznenú šedou farbou.</t>
  </si>
  <si>
    <t xml:space="preserve">V celkovej cene sú započítané dopravné aj režijné náklady </t>
  </si>
  <si>
    <t>A200.1, A200.2 DUSTHUNTER SB100</t>
  </si>
  <si>
    <t>FLOWSICK 100</t>
  </si>
  <si>
    <t>Očistenie sondy</t>
  </si>
  <si>
    <t>Výmena filtru ofuku</t>
  </si>
  <si>
    <t>vymena tesnení (2052248, 2055515)</t>
  </si>
  <si>
    <t>Čistiaci sprej pre optiku 125 ml DUSTHUNTER SB100</t>
  </si>
  <si>
    <t>Handrička pre čistenie optiky DUSTHUNTER SB100</t>
  </si>
  <si>
    <t>Filtračný element pre DUSTHUNTER SB100</t>
  </si>
  <si>
    <t>FID modul SP SET FI Detektor</t>
  </si>
  <si>
    <t> 7047560</t>
  </si>
  <si>
    <t>celková vizuálna kontrola : údaje, hlásenia, hluk, zápach, prejavy korózie (plati i pre DUSTHUNTER SB100)....</t>
  </si>
  <si>
    <t xml:space="preserve">Meno uchádzača/Názov spoločnosti: </t>
  </si>
  <si>
    <t>Sídlo:</t>
  </si>
  <si>
    <t xml:space="preserve">IČO:   </t>
  </si>
  <si>
    <t xml:space="preserve">Oprávnená osoba konajúca za uchádzača (štatutár): </t>
  </si>
  <si>
    <t>Kontaktná osoba:</t>
  </si>
  <si>
    <t>Mailová adresa:</t>
  </si>
  <si>
    <t>Telefónne číslo:</t>
  </si>
  <si>
    <t>Miesto:</t>
  </si>
  <si>
    <t>Dátum:</t>
  </si>
  <si>
    <t>Platca DPH v SR (áno/nie):</t>
  </si>
  <si>
    <t>CENA ZA 1 ÚKON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</si>
</sst>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[$€-1]_-;\-* #,##0.00\ [$€-1]_-;_-* &quot;-&quot;??\ [$€-1]_-;_-@_-"/>
    <numFmt numFmtId="167" formatCode="_-* #,##0.00\ _S_k_-;\-* #,##0.00\ _S_k_-;_-* &quot;-&quot;??\ _S_k_-;_-@_-"/>
    <numFmt numFmtId="168" formatCode="\P\r\a\vd\a;&quot;Pravda&quot;;&quot;Nepravda&quot;"/>
    <numFmt numFmtId="169" formatCode="[$€-2]\ #\ ##,000_);[Red]\([$¥€-2]\ #\ ##,000\)"/>
    <numFmt numFmtId="170" formatCode="_-&quot;€&quot;* #,##0.00_-;\-&quot;€&quot;* #,##0.00_-;_-&quot;€&quot;* &quot;-&quot;??_-;_-@_-"/>
    <numFmt numFmtId="171" formatCode="#,##0\ [$€-1]"/>
    <numFmt numFmtId="172" formatCode="#,##0\ &quot;Sk&quot;"/>
    <numFmt numFmtId="173" formatCode="#,##0.00\ &quot;€&quot;"/>
    <numFmt numFmtId="174" formatCode="#,##0.0"/>
    <numFmt numFmtId="175" formatCode="00000"/>
    <numFmt numFmtId="176" formatCode="&quot;Áno&quot;;&quot;Áno&quot;;&quot;Nie&quot;"/>
    <numFmt numFmtId="177" formatCode="&quot;Pravda&quot;;&quot;Pravda&quot;;&quot;Nepravda&quot;"/>
    <numFmt numFmtId="178" formatCode="&quot;Zapnuté&quot;;&quot;Zapnuté&quot;;&quot;Vypnuté&quot;"/>
    <numFmt numFmtId="179" formatCode="[$€-2]\ #\ ##,000_);[Red]\([$€-2]\ #\ 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B]dddd\ d\.\ mmmm\ yyyy"/>
    <numFmt numFmtId="185" formatCode="[$¥€-2]\ #\ ##,000_);[Red]\([$€-2]\ #\ ##,000\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2"/>
      <color indexed="12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u val="single"/>
      <sz val="12"/>
      <color indexed="2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3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u val="single"/>
      <sz val="12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u val="single"/>
      <sz val="11"/>
      <color theme="11"/>
      <name val="Calibri"/>
      <family val="2"/>
    </font>
    <font>
      <u val="single"/>
      <sz val="12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1"/>
      <color rgb="FF7030A0"/>
      <name val="Calibri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1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1" fillId="0" borderId="0">
      <alignment/>
      <protection/>
    </xf>
    <xf numFmtId="0" fontId="0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" fillId="23" borderId="5" applyNumberFormat="0" applyFont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24" borderId="8" applyNumberFormat="0" applyAlignment="0" applyProtection="0"/>
    <xf numFmtId="0" fontId="58" fillId="25" borderId="8" applyNumberFormat="0" applyAlignment="0" applyProtection="0"/>
    <xf numFmtId="0" fontId="59" fillId="25" borderId="9" applyNumberFormat="0" applyAlignment="0" applyProtection="0"/>
    <xf numFmtId="0" fontId="60" fillId="0" borderId="0" applyNumberFormat="0" applyFill="0" applyBorder="0" applyAlignment="0" applyProtection="0"/>
    <xf numFmtId="0" fontId="6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16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102" applyNumberFormat="1" applyFont="1" applyFill="1" applyBorder="1" applyAlignment="1" applyProtection="1">
      <alignment horizontal="center" vertical="center"/>
      <protection/>
    </xf>
    <xf numFmtId="0" fontId="4" fillId="0" borderId="10" xfId="102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right"/>
    </xf>
    <xf numFmtId="0" fontId="5" fillId="0" borderId="10" xfId="102" applyNumberFormat="1" applyFont="1" applyFill="1" applyBorder="1" applyAlignment="1" applyProtection="1">
      <alignment vertical="center" wrapText="1"/>
      <protection/>
    </xf>
    <xf numFmtId="4" fontId="0" fillId="0" borderId="0" xfId="0" applyNumberFormat="1" applyAlignment="1">
      <alignment/>
    </xf>
    <xf numFmtId="0" fontId="5" fillId="0" borderId="11" xfId="102" applyNumberFormat="1" applyFont="1" applyFill="1" applyBorder="1" applyAlignment="1" applyProtection="1">
      <alignment horizontal="center" vertical="center"/>
      <protection/>
    </xf>
    <xf numFmtId="0" fontId="62" fillId="0" borderId="11" xfId="0" applyFont="1" applyBorder="1" applyAlignment="1">
      <alignment horizontal="center"/>
    </xf>
    <xf numFmtId="0" fontId="62" fillId="0" borderId="10" xfId="0" applyFont="1" applyBorder="1" applyAlignment="1">
      <alignment/>
    </xf>
    <xf numFmtId="0" fontId="62" fillId="0" borderId="10" xfId="0" applyFont="1" applyFill="1" applyBorder="1" applyAlignment="1">
      <alignment/>
    </xf>
    <xf numFmtId="49" fontId="62" fillId="0" borderId="10" xfId="0" applyNumberFormat="1" applyFont="1" applyBorder="1" applyAlignment="1">
      <alignment/>
    </xf>
    <xf numFmtId="0" fontId="4" fillId="0" borderId="10" xfId="102" applyNumberFormat="1" applyFont="1" applyFill="1" applyBorder="1" applyAlignment="1" applyProtection="1">
      <alignment horizontal="center" vertical="center" wrapText="1"/>
      <protection/>
    </xf>
    <xf numFmtId="0" fontId="5" fillId="0" borderId="10" xfId="102" applyNumberFormat="1" applyFont="1" applyFill="1" applyBorder="1" applyAlignment="1" applyProtection="1">
      <alignment horizontal="center" vertical="center" wrapText="1"/>
      <protection/>
    </xf>
    <xf numFmtId="0" fontId="63" fillId="0" borderId="0" xfId="0" applyFont="1" applyAlignment="1">
      <alignment/>
    </xf>
    <xf numFmtId="0" fontId="2" fillId="0" borderId="0" xfId="108">
      <alignment/>
      <protection/>
    </xf>
    <xf numFmtId="0" fontId="4" fillId="0" borderId="10" xfId="102" applyNumberFormat="1" applyFont="1" applyFill="1" applyBorder="1" applyAlignment="1" applyProtection="1">
      <alignment vertical="center" wrapText="1"/>
      <protection/>
    </xf>
    <xf numFmtId="0" fontId="0" fillId="0" borderId="12" xfId="84" applyFill="1" applyBorder="1" applyAlignment="1">
      <alignment horizontal="center" vertical="center" wrapText="1"/>
      <protection/>
    </xf>
    <xf numFmtId="0" fontId="62" fillId="0" borderId="13" xfId="0" applyFont="1" applyBorder="1" applyAlignment="1">
      <alignment horizontal="center" vertical="center"/>
    </xf>
    <xf numFmtId="0" fontId="62" fillId="0" borderId="14" xfId="0" applyFont="1" applyBorder="1" applyAlignment="1">
      <alignment horizontal="center" vertical="center"/>
    </xf>
    <xf numFmtId="0" fontId="7" fillId="0" borderId="0" xfId="108" applyFont="1" applyFill="1" applyBorder="1" applyAlignment="1">
      <alignment horizontal="center"/>
      <protection/>
    </xf>
    <xf numFmtId="4" fontId="6" fillId="0" borderId="0" xfId="108" applyNumberFormat="1" applyFont="1" applyFill="1" applyBorder="1" applyAlignment="1">
      <alignment horizontal="center"/>
      <protection/>
    </xf>
    <xf numFmtId="0" fontId="8" fillId="0" borderId="15" xfId="104" applyNumberFormat="1" applyFont="1" applyFill="1" applyBorder="1" applyAlignment="1" applyProtection="1">
      <alignment horizontal="center" vertical="center"/>
      <protection/>
    </xf>
    <xf numFmtId="0" fontId="8" fillId="0" borderId="16" xfId="104" applyNumberFormat="1" applyFont="1" applyFill="1" applyBorder="1" applyAlignment="1" applyProtection="1">
      <alignment vertical="center"/>
      <protection/>
    </xf>
    <xf numFmtId="0" fontId="8" fillId="0" borderId="11" xfId="104" applyNumberFormat="1" applyFont="1" applyFill="1" applyBorder="1" applyAlignment="1" applyProtection="1">
      <alignment horizontal="center" vertical="center"/>
      <protection/>
    </xf>
    <xf numFmtId="0" fontId="8" fillId="0" borderId="10" xfId="104" applyNumberFormat="1" applyFont="1" applyFill="1" applyBorder="1" applyAlignment="1" applyProtection="1">
      <alignment vertical="center"/>
      <protection/>
    </xf>
    <xf numFmtId="0" fontId="8" fillId="0" borderId="17" xfId="104" applyNumberFormat="1" applyFont="1" applyFill="1" applyBorder="1" applyAlignment="1" applyProtection="1">
      <alignment horizontal="center" vertical="center"/>
      <protection/>
    </xf>
    <xf numFmtId="0" fontId="8" fillId="0" borderId="18" xfId="104" applyNumberFormat="1" applyFont="1" applyFill="1" applyBorder="1" applyAlignment="1" applyProtection="1">
      <alignment vertical="center"/>
      <protection/>
    </xf>
    <xf numFmtId="4" fontId="6" fillId="0" borderId="19" xfId="104" applyNumberFormat="1" applyFont="1" applyFill="1" applyBorder="1" applyAlignment="1" applyProtection="1">
      <alignment vertical="center" wrapText="1"/>
      <protection/>
    </xf>
    <xf numFmtId="0" fontId="63" fillId="0" borderId="0" xfId="0" applyFont="1" applyAlignment="1">
      <alignment wrapText="1"/>
    </xf>
    <xf numFmtId="0" fontId="0" fillId="0" borderId="10" xfId="84" applyFont="1" applyBorder="1" applyAlignment="1">
      <alignment horizontal="center" vertical="center" wrapText="1"/>
      <protection/>
    </xf>
    <xf numFmtId="0" fontId="0" fillId="0" borderId="20" xfId="84" applyFont="1" applyBorder="1" applyAlignment="1">
      <alignment horizontal="center" vertical="center"/>
      <protection/>
    </xf>
    <xf numFmtId="0" fontId="0" fillId="0" borderId="12" xfId="84" applyFont="1" applyFill="1" applyBorder="1" applyAlignment="1">
      <alignment horizontal="left" vertical="center" wrapText="1"/>
      <protection/>
    </xf>
    <xf numFmtId="0" fontId="0" fillId="0" borderId="12" xfId="84" applyFont="1" applyFill="1" applyBorder="1" applyAlignment="1">
      <alignment horizontal="center" vertical="center" wrapText="1"/>
      <protection/>
    </xf>
    <xf numFmtId="0" fontId="0" fillId="0" borderId="10" xfId="84" applyFont="1" applyBorder="1" applyAlignment="1">
      <alignment horizontal="left" vertical="center" wrapText="1"/>
      <protection/>
    </xf>
    <xf numFmtId="1" fontId="0" fillId="0" borderId="12" xfId="84" applyNumberFormat="1" applyFont="1" applyFill="1" applyBorder="1" applyAlignment="1">
      <alignment horizontal="center" vertical="center" wrapText="1"/>
      <protection/>
    </xf>
    <xf numFmtId="4" fontId="0" fillId="0" borderId="10" xfId="84" applyNumberFormat="1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56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0" fillId="0" borderId="0" xfId="0" applyBorder="1" applyAlignment="1">
      <alignment wrapText="1"/>
    </xf>
    <xf numFmtId="4" fontId="55" fillId="0" borderId="0" xfId="0" applyNumberFormat="1" applyFont="1" applyBorder="1" applyAlignment="1">
      <alignment/>
    </xf>
    <xf numFmtId="0" fontId="55" fillId="0" borderId="0" xfId="0" applyFont="1" applyFill="1" applyBorder="1" applyAlignment="1">
      <alignment horizontal="center" vertical="center"/>
    </xf>
    <xf numFmtId="0" fontId="4" fillId="0" borderId="0" xfId="102" applyNumberFormat="1" applyFont="1" applyFill="1" applyBorder="1" applyAlignment="1" applyProtection="1">
      <alignment horizontal="center" vertical="center" wrapText="1"/>
      <protection/>
    </xf>
    <xf numFmtId="0" fontId="4" fillId="0" borderId="21" xfId="102" applyNumberFormat="1" applyFont="1" applyFill="1" applyBorder="1" applyAlignment="1" applyProtection="1">
      <alignment horizontal="center" vertical="center"/>
      <protection/>
    </xf>
    <xf numFmtId="0" fontId="34" fillId="0" borderId="22" xfId="102" applyNumberFormat="1" applyFont="1" applyFill="1" applyBorder="1" applyAlignment="1" applyProtection="1">
      <alignment vertical="center" wrapText="1"/>
      <protection/>
    </xf>
    <xf numFmtId="0" fontId="4" fillId="0" borderId="22" xfId="102" applyNumberFormat="1" applyFont="1" applyFill="1" applyBorder="1" applyAlignment="1" applyProtection="1">
      <alignment vertical="center"/>
      <protection/>
    </xf>
    <xf numFmtId="0" fontId="4" fillId="0" borderId="22" xfId="102" applyNumberFormat="1" applyFont="1" applyFill="1" applyBorder="1" applyAlignment="1" applyProtection="1">
      <alignment horizontal="center" vertical="center" wrapText="1"/>
      <protection/>
    </xf>
    <xf numFmtId="0" fontId="4" fillId="0" borderId="23" xfId="102" applyNumberFormat="1" applyFont="1" applyFill="1" applyBorder="1" applyAlignment="1" applyProtection="1">
      <alignment horizontal="center" vertical="center" wrapText="1"/>
      <protection/>
    </xf>
    <xf numFmtId="0" fontId="62" fillId="0" borderId="10" xfId="0" applyFont="1" applyBorder="1" applyAlignment="1">
      <alignment horizontal="center" vertical="center"/>
    </xf>
    <xf numFmtId="0" fontId="62" fillId="0" borderId="18" xfId="0" applyFont="1" applyBorder="1" applyAlignment="1">
      <alignment/>
    </xf>
    <xf numFmtId="0" fontId="62" fillId="0" borderId="18" xfId="0" applyFont="1" applyBorder="1" applyAlignment="1">
      <alignment horizontal="center" vertical="center"/>
    </xf>
    <xf numFmtId="0" fontId="0" fillId="0" borderId="15" xfId="84" applyFont="1" applyBorder="1" applyAlignment="1">
      <alignment horizontal="center" vertical="center" wrapText="1"/>
      <protection/>
    </xf>
    <xf numFmtId="0" fontId="0" fillId="0" borderId="16" xfId="84" applyFont="1" applyBorder="1" applyAlignment="1">
      <alignment horizontal="left" vertical="center" wrapText="1"/>
      <protection/>
    </xf>
    <xf numFmtId="0" fontId="0" fillId="0" borderId="16" xfId="84" applyFont="1" applyBorder="1" applyAlignment="1">
      <alignment horizontal="center" vertical="center" wrapText="1"/>
      <protection/>
    </xf>
    <xf numFmtId="4" fontId="0" fillId="0" borderId="16" xfId="84" applyNumberFormat="1" applyFont="1" applyBorder="1" applyAlignment="1">
      <alignment horizontal="center" vertical="center" wrapText="1"/>
      <protection/>
    </xf>
    <xf numFmtId="0" fontId="0" fillId="0" borderId="11" xfId="84" applyFont="1" applyBorder="1" applyAlignment="1">
      <alignment horizontal="center" vertical="center" wrapText="1"/>
      <protection/>
    </xf>
    <xf numFmtId="0" fontId="0" fillId="0" borderId="11" xfId="84" applyFont="1" applyBorder="1" applyAlignment="1">
      <alignment horizontal="center" vertical="center"/>
      <protection/>
    </xf>
    <xf numFmtId="0" fontId="0" fillId="0" borderId="24" xfId="84" applyFont="1" applyBorder="1" applyAlignment="1">
      <alignment horizontal="center" vertical="center"/>
      <protection/>
    </xf>
    <xf numFmtId="0" fontId="0" fillId="0" borderId="25" xfId="84" applyFont="1" applyFill="1" applyBorder="1" applyAlignment="1">
      <alignment horizontal="center" vertical="center" wrapText="1"/>
      <protection/>
    </xf>
    <xf numFmtId="4" fontId="0" fillId="0" borderId="26" xfId="84" applyNumberFormat="1" applyFont="1" applyBorder="1" applyAlignment="1">
      <alignment horizontal="center" vertical="center" wrapText="1"/>
      <protection/>
    </xf>
    <xf numFmtId="1" fontId="0" fillId="0" borderId="25" xfId="84" applyNumberFormat="1" applyFont="1" applyFill="1" applyBorder="1" applyAlignment="1">
      <alignment horizontal="center" vertical="center" wrapText="1"/>
      <protection/>
    </xf>
    <xf numFmtId="0" fontId="0" fillId="0" borderId="25" xfId="84" applyFont="1" applyFill="1" applyBorder="1" applyAlignment="1">
      <alignment horizontal="left" vertical="center" wrapText="1"/>
      <protection/>
    </xf>
    <xf numFmtId="0" fontId="0" fillId="0" borderId="10" xfId="84" applyFill="1" applyBorder="1" applyAlignment="1">
      <alignment horizontal="center" vertical="center" wrapText="1"/>
      <protection/>
    </xf>
    <xf numFmtId="9" fontId="0" fillId="0" borderId="0" xfId="112" applyFont="1" applyBorder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left"/>
    </xf>
    <xf numFmtId="0" fontId="4" fillId="10" borderId="21" xfId="102" applyNumberFormat="1" applyFont="1" applyFill="1" applyBorder="1" applyAlignment="1" applyProtection="1">
      <alignment horizontal="center" vertical="center"/>
      <protection/>
    </xf>
    <xf numFmtId="0" fontId="4" fillId="10" borderId="22" xfId="102" applyNumberFormat="1" applyFont="1" applyFill="1" applyBorder="1" applyAlignment="1" applyProtection="1">
      <alignment horizontal="center" vertical="center"/>
      <protection/>
    </xf>
    <xf numFmtId="0" fontId="4" fillId="10" borderId="22" xfId="102" applyNumberFormat="1" applyFont="1" applyFill="1" applyBorder="1" applyAlignment="1" applyProtection="1">
      <alignment horizontal="center" vertical="center" wrapText="1"/>
      <protection/>
    </xf>
    <xf numFmtId="0" fontId="4" fillId="10" borderId="19" xfId="102" applyNumberFormat="1" applyFont="1" applyFill="1" applyBorder="1" applyAlignment="1" applyProtection="1">
      <alignment horizontal="center" vertical="center" wrapText="1"/>
      <protection/>
    </xf>
    <xf numFmtId="0" fontId="4" fillId="10" borderId="27" xfId="104" applyNumberFormat="1" applyFont="1" applyFill="1" applyBorder="1" applyAlignment="1" applyProtection="1">
      <alignment horizontal="center" vertical="center"/>
      <protection/>
    </xf>
    <xf numFmtId="0" fontId="4" fillId="10" borderId="28" xfId="104" applyNumberFormat="1" applyFont="1" applyFill="1" applyBorder="1" applyAlignment="1" applyProtection="1">
      <alignment horizontal="center" vertical="center"/>
      <protection/>
    </xf>
    <xf numFmtId="0" fontId="4" fillId="10" borderId="23" xfId="104" applyNumberFormat="1" applyFont="1" applyFill="1" applyBorder="1" applyAlignment="1" applyProtection="1">
      <alignment horizontal="center" vertical="center" wrapText="1"/>
      <protection/>
    </xf>
    <xf numFmtId="173" fontId="65" fillId="10" borderId="19" xfId="84" applyNumberFormat="1" applyFont="1" applyFill="1" applyBorder="1" applyAlignment="1">
      <alignment horizontal="right" vertical="center"/>
      <protection/>
    </xf>
    <xf numFmtId="4" fontId="0" fillId="33" borderId="16" xfId="84" applyNumberFormat="1" applyFont="1" applyFill="1" applyBorder="1" applyAlignment="1">
      <alignment horizontal="center" vertical="center" wrapText="1"/>
      <protection/>
    </xf>
    <xf numFmtId="4" fontId="0" fillId="33" borderId="10" xfId="84" applyNumberFormat="1" applyFont="1" applyFill="1" applyBorder="1" applyAlignment="1">
      <alignment horizontal="center" vertical="center" wrapText="1"/>
      <protection/>
    </xf>
    <xf numFmtId="4" fontId="0" fillId="33" borderId="26" xfId="84" applyNumberFormat="1" applyFont="1" applyFill="1" applyBorder="1" applyAlignment="1">
      <alignment horizontal="center" vertical="center" wrapText="1"/>
      <protection/>
    </xf>
    <xf numFmtId="4" fontId="5" fillId="33" borderId="10" xfId="102" applyNumberFormat="1" applyFont="1" applyFill="1" applyBorder="1" applyAlignment="1" applyProtection="1">
      <alignment vertical="center"/>
      <protection/>
    </xf>
    <xf numFmtId="4" fontId="62" fillId="33" borderId="10" xfId="102" applyNumberFormat="1" applyFont="1" applyFill="1" applyBorder="1" applyAlignment="1" applyProtection="1">
      <alignment vertical="center"/>
      <protection/>
    </xf>
    <xf numFmtId="4" fontId="62" fillId="33" borderId="18" xfId="0" applyNumberFormat="1" applyFont="1" applyFill="1" applyBorder="1" applyAlignment="1">
      <alignment/>
    </xf>
    <xf numFmtId="0" fontId="62" fillId="0" borderId="11" xfId="102" applyNumberFormat="1" applyFont="1" applyFill="1" applyBorder="1" applyAlignment="1" applyProtection="1">
      <alignment horizontal="center" vertical="center"/>
      <protection/>
    </xf>
    <xf numFmtId="0" fontId="66" fillId="0" borderId="10" xfId="102" applyNumberFormat="1" applyFont="1" applyFill="1" applyBorder="1" applyAlignment="1" applyProtection="1">
      <alignment vertical="center"/>
      <protection/>
    </xf>
    <xf numFmtId="0" fontId="62" fillId="0" borderId="10" xfId="102" applyNumberFormat="1" applyFont="1" applyFill="1" applyBorder="1" applyAlignment="1" applyProtection="1">
      <alignment vertical="center" wrapText="1"/>
      <protection/>
    </xf>
    <xf numFmtId="0" fontId="66" fillId="0" borderId="10" xfId="102" applyNumberFormat="1" applyFont="1" applyFill="1" applyBorder="1" applyAlignment="1" applyProtection="1">
      <alignment vertical="center" wrapText="1"/>
      <protection/>
    </xf>
    <xf numFmtId="0" fontId="66" fillId="0" borderId="10" xfId="102" applyNumberFormat="1" applyFont="1" applyFill="1" applyBorder="1" applyAlignment="1" applyProtection="1">
      <alignment horizontal="center" vertical="center"/>
      <protection/>
    </xf>
    <xf numFmtId="0" fontId="62" fillId="0" borderId="10" xfId="102" applyNumberFormat="1" applyFont="1" applyFill="1" applyBorder="1" applyAlignment="1" applyProtection="1">
      <alignment horizontal="center" vertical="center" wrapText="1"/>
      <protection/>
    </xf>
    <xf numFmtId="0" fontId="5" fillId="0" borderId="29" xfId="102" applyNumberFormat="1" applyFont="1" applyFill="1" applyBorder="1" applyAlignment="1" applyProtection="1">
      <alignment horizontal="center" vertical="center"/>
      <protection/>
    </xf>
    <xf numFmtId="0" fontId="4" fillId="0" borderId="26" xfId="102" applyNumberFormat="1" applyFont="1" applyFill="1" applyBorder="1" applyAlignment="1" applyProtection="1">
      <alignment horizontal="center" vertical="center"/>
      <protection/>
    </xf>
    <xf numFmtId="0" fontId="5" fillId="0" borderId="26" xfId="102" applyNumberFormat="1" applyFont="1" applyFill="1" applyBorder="1" applyAlignment="1" applyProtection="1">
      <alignment vertical="center" wrapText="1"/>
      <protection/>
    </xf>
    <xf numFmtId="4" fontId="5" fillId="33" borderId="26" xfId="102" applyNumberFormat="1" applyFont="1" applyFill="1" applyBorder="1" applyAlignment="1" applyProtection="1">
      <alignment vertical="center"/>
      <protection/>
    </xf>
    <xf numFmtId="0" fontId="5" fillId="0" borderId="26" xfId="102" applyNumberFormat="1" applyFont="1" applyFill="1" applyBorder="1" applyAlignment="1" applyProtection="1">
      <alignment horizontal="center" vertical="center" wrapText="1"/>
      <protection/>
    </xf>
    <xf numFmtId="0" fontId="62" fillId="0" borderId="20" xfId="0" applyFont="1" applyBorder="1" applyAlignment="1">
      <alignment horizontal="center"/>
    </xf>
    <xf numFmtId="0" fontId="62" fillId="0" borderId="12" xfId="0" applyFont="1" applyBorder="1" applyAlignment="1">
      <alignment/>
    </xf>
    <xf numFmtId="4" fontId="5" fillId="33" borderId="12" xfId="102" applyNumberFormat="1" applyFont="1" applyFill="1" applyBorder="1" applyAlignment="1" applyProtection="1">
      <alignment vertical="center"/>
      <protection/>
    </xf>
    <xf numFmtId="0" fontId="62" fillId="0" borderId="12" xfId="0" applyFont="1" applyBorder="1" applyAlignment="1">
      <alignment horizontal="center" vertical="center"/>
    </xf>
    <xf numFmtId="0" fontId="5" fillId="0" borderId="27" xfId="102" applyNumberFormat="1" applyFont="1" applyFill="1" applyBorder="1" applyAlignment="1" applyProtection="1">
      <alignment horizontal="center" vertical="center"/>
      <protection/>
    </xf>
    <xf numFmtId="4" fontId="5" fillId="0" borderId="28" xfId="102" applyNumberFormat="1" applyFont="1" applyFill="1" applyBorder="1" applyAlignment="1" applyProtection="1">
      <alignment vertical="center"/>
      <protection/>
    </xf>
    <xf numFmtId="0" fontId="4" fillId="0" borderId="28" xfId="102" applyNumberFormat="1" applyFont="1" applyFill="1" applyBorder="1" applyAlignment="1" applyProtection="1">
      <alignment horizontal="center" vertical="center" wrapText="1"/>
      <protection/>
    </xf>
    <xf numFmtId="0" fontId="5" fillId="0" borderId="24" xfId="102" applyNumberFormat="1" applyFont="1" applyFill="1" applyBorder="1" applyAlignment="1" applyProtection="1">
      <alignment horizontal="center" vertical="center"/>
      <protection/>
    </xf>
    <xf numFmtId="4" fontId="5" fillId="33" borderId="25" xfId="102" applyNumberFormat="1" applyFont="1" applyFill="1" applyBorder="1" applyAlignment="1" applyProtection="1">
      <alignment vertical="center"/>
      <protection/>
    </xf>
    <xf numFmtId="0" fontId="5" fillId="0" borderId="25" xfId="102" applyNumberFormat="1" applyFont="1" applyFill="1" applyBorder="1" applyAlignment="1" applyProtection="1">
      <alignment horizontal="center" vertical="center" wrapText="1"/>
      <protection/>
    </xf>
    <xf numFmtId="0" fontId="5" fillId="0" borderId="28" xfId="102" applyNumberFormat="1" applyFont="1" applyFill="1" applyBorder="1" applyAlignment="1" applyProtection="1">
      <alignment horizontal="center" vertical="center" wrapText="1"/>
      <protection/>
    </xf>
    <xf numFmtId="1" fontId="0" fillId="0" borderId="10" xfId="84" applyNumberFormat="1" applyFont="1" applyFill="1" applyBorder="1" applyAlignment="1">
      <alignment horizontal="center" vertical="center" wrapText="1"/>
      <protection/>
    </xf>
    <xf numFmtId="4" fontId="0" fillId="0" borderId="10" xfId="84" applyNumberFormat="1" applyFont="1" applyFill="1" applyBorder="1" applyAlignment="1">
      <alignment horizontal="center" vertical="center" wrapText="1"/>
      <protection/>
    </xf>
    <xf numFmtId="1" fontId="0" fillId="0" borderId="26" xfId="84" applyNumberFormat="1" applyFont="1" applyFill="1" applyBorder="1" applyAlignment="1">
      <alignment horizontal="center" vertical="center" wrapText="1"/>
      <protection/>
    </xf>
    <xf numFmtId="4" fontId="0" fillId="0" borderId="26" xfId="84" applyNumberFormat="1" applyFont="1" applyFill="1" applyBorder="1" applyAlignment="1">
      <alignment horizontal="center" vertical="center" wrapText="1"/>
      <protection/>
    </xf>
    <xf numFmtId="0" fontId="0" fillId="0" borderId="10" xfId="84" applyFont="1" applyFill="1" applyBorder="1" applyAlignment="1">
      <alignment horizontal="center" vertical="center"/>
      <protection/>
    </xf>
    <xf numFmtId="0" fontId="0" fillId="0" borderId="10" xfId="84" applyFont="1" applyFill="1" applyBorder="1" applyAlignment="1">
      <alignment horizontal="left" vertical="center" wrapText="1"/>
      <protection/>
    </xf>
    <xf numFmtId="0" fontId="0" fillId="0" borderId="26" xfId="84" applyFont="1" applyFill="1" applyBorder="1" applyAlignment="1">
      <alignment horizontal="center" vertical="center"/>
      <protection/>
    </xf>
    <xf numFmtId="0" fontId="0" fillId="0" borderId="26" xfId="84" applyFont="1" applyFill="1" applyBorder="1" applyAlignment="1">
      <alignment horizontal="left" vertical="center" wrapText="1"/>
      <protection/>
    </xf>
    <xf numFmtId="0" fontId="0" fillId="0" borderId="25" xfId="84" applyFill="1" applyBorder="1" applyAlignment="1">
      <alignment horizontal="center" vertical="center" wrapText="1"/>
      <protection/>
    </xf>
    <xf numFmtId="0" fontId="5" fillId="0" borderId="28" xfId="102" applyNumberFormat="1" applyFont="1" applyFill="1" applyBorder="1" applyAlignment="1" applyProtection="1">
      <alignment vertical="center" wrapText="1"/>
      <protection/>
    </xf>
    <xf numFmtId="0" fontId="4" fillId="0" borderId="25" xfId="102" applyNumberFormat="1" applyFont="1" applyFill="1" applyBorder="1" applyAlignment="1" applyProtection="1">
      <alignment horizontal="center" vertical="center"/>
      <protection/>
    </xf>
    <xf numFmtId="0" fontId="5" fillId="0" borderId="25" xfId="102" applyNumberFormat="1" applyFont="1" applyFill="1" applyBorder="1" applyAlignment="1" applyProtection="1">
      <alignment vertical="center" wrapText="1"/>
      <protection/>
    </xf>
    <xf numFmtId="0" fontId="4" fillId="0" borderId="28" xfId="102" applyNumberFormat="1" applyFont="1" applyFill="1" applyBorder="1" applyAlignment="1" applyProtection="1">
      <alignment horizontal="center" vertical="center"/>
      <protection/>
    </xf>
    <xf numFmtId="173" fontId="8" fillId="0" borderId="10" xfId="104" applyNumberFormat="1" applyFont="1" applyFill="1" applyBorder="1" applyAlignment="1" applyProtection="1">
      <alignment vertical="center"/>
      <protection/>
    </xf>
    <xf numFmtId="173" fontId="6" fillId="10" borderId="30" xfId="104" applyNumberFormat="1" applyFont="1" applyFill="1" applyBorder="1" applyAlignment="1" applyProtection="1">
      <alignment vertical="center"/>
      <protection/>
    </xf>
    <xf numFmtId="173" fontId="6" fillId="10" borderId="19" xfId="104" applyNumberFormat="1" applyFont="1" applyFill="1" applyBorder="1" applyAlignment="1" applyProtection="1">
      <alignment vertical="center"/>
      <protection/>
    </xf>
    <xf numFmtId="173" fontId="8" fillId="0" borderId="19" xfId="104" applyNumberFormat="1" applyFont="1" applyFill="1" applyBorder="1" applyAlignment="1" applyProtection="1">
      <alignment vertical="center"/>
      <protection/>
    </xf>
    <xf numFmtId="173" fontId="0" fillId="0" borderId="31" xfId="84" applyNumberFormat="1" applyFont="1" applyBorder="1" applyAlignment="1">
      <alignment horizontal="center" vertical="center" wrapText="1"/>
      <protection/>
    </xf>
    <xf numFmtId="173" fontId="0" fillId="0" borderId="32" xfId="84" applyNumberFormat="1" applyFont="1" applyBorder="1" applyAlignment="1">
      <alignment horizontal="center" vertical="center" wrapText="1"/>
      <protection/>
    </xf>
    <xf numFmtId="173" fontId="0" fillId="0" borderId="33" xfId="84" applyNumberFormat="1" applyFont="1" applyBorder="1" applyAlignment="1">
      <alignment horizontal="center" vertical="center" wrapText="1"/>
      <protection/>
    </xf>
    <xf numFmtId="173" fontId="0" fillId="0" borderId="10" xfId="84" applyNumberFormat="1" applyFont="1" applyFill="1" applyBorder="1" applyAlignment="1">
      <alignment horizontal="center" vertical="center" wrapText="1"/>
      <protection/>
    </xf>
    <xf numFmtId="173" fontId="0" fillId="0" borderId="26" xfId="84" applyNumberFormat="1" applyFont="1" applyFill="1" applyBorder="1" applyAlignment="1">
      <alignment horizontal="center" vertical="center" wrapText="1"/>
      <protection/>
    </xf>
    <xf numFmtId="173" fontId="55" fillId="0" borderId="34" xfId="0" applyNumberFormat="1" applyFont="1" applyBorder="1" applyAlignment="1">
      <alignment horizontal="center" vertical="center"/>
    </xf>
    <xf numFmtId="173" fontId="67" fillId="10" borderId="34" xfId="0" applyNumberFormat="1" applyFont="1" applyFill="1" applyBorder="1" applyAlignment="1">
      <alignment vertical="center"/>
    </xf>
    <xf numFmtId="173" fontId="0" fillId="0" borderId="32" xfId="0" applyNumberFormat="1" applyFill="1" applyBorder="1" applyAlignment="1">
      <alignment horizontal="center" vertical="center"/>
    </xf>
    <xf numFmtId="173" fontId="0" fillId="0" borderId="32" xfId="0" applyNumberFormat="1" applyFont="1" applyFill="1" applyBorder="1" applyAlignment="1">
      <alignment horizontal="center" vertical="center"/>
    </xf>
    <xf numFmtId="173" fontId="0" fillId="0" borderId="33" xfId="0" applyNumberFormat="1" applyFill="1" applyBorder="1" applyAlignment="1">
      <alignment horizontal="center" vertical="center"/>
    </xf>
    <xf numFmtId="173" fontId="0" fillId="0" borderId="19" xfId="0" applyNumberFormat="1" applyFill="1" applyBorder="1" applyAlignment="1">
      <alignment horizontal="center" vertical="center"/>
    </xf>
    <xf numFmtId="173" fontId="0" fillId="0" borderId="35" xfId="0" applyNumberFormat="1" applyFill="1" applyBorder="1" applyAlignment="1">
      <alignment horizontal="center" vertical="center"/>
    </xf>
    <xf numFmtId="173" fontId="0" fillId="0" borderId="36" xfId="0" applyNumberFormat="1" applyFill="1" applyBorder="1" applyAlignment="1">
      <alignment horizontal="center" vertical="center"/>
    </xf>
    <xf numFmtId="173" fontId="0" fillId="0" borderId="37" xfId="0" applyNumberFormat="1" applyFill="1" applyBorder="1" applyAlignment="1">
      <alignment horizontal="center" vertical="center"/>
    </xf>
    <xf numFmtId="173" fontId="62" fillId="33" borderId="28" xfId="0" applyNumberFormat="1" applyFont="1" applyFill="1" applyBorder="1" applyAlignment="1">
      <alignment horizontal="center" vertical="center"/>
    </xf>
    <xf numFmtId="0" fontId="68" fillId="0" borderId="13" xfId="84" applyFont="1" applyFill="1" applyBorder="1" applyAlignment="1">
      <alignment horizontal="center" vertical="center" wrapText="1"/>
      <protection/>
    </xf>
    <xf numFmtId="0" fontId="68" fillId="0" borderId="38" xfId="84" applyFont="1" applyFill="1" applyBorder="1" applyAlignment="1">
      <alignment horizontal="center" vertical="center" wrapText="1"/>
      <protection/>
    </xf>
    <xf numFmtId="0" fontId="68" fillId="0" borderId="14" xfId="84" applyFont="1" applyFill="1" applyBorder="1" applyAlignment="1">
      <alignment horizontal="center" vertical="center" wrapText="1"/>
      <protection/>
    </xf>
    <xf numFmtId="0" fontId="69" fillId="0" borderId="39" xfId="0" applyFont="1" applyBorder="1" applyAlignment="1">
      <alignment horizontal="center" vertical="center"/>
    </xf>
    <xf numFmtId="0" fontId="69" fillId="0" borderId="40" xfId="0" applyFont="1" applyBorder="1" applyAlignment="1">
      <alignment horizontal="center" vertical="center"/>
    </xf>
    <xf numFmtId="0" fontId="69" fillId="0" borderId="41" xfId="0" applyFont="1" applyBorder="1" applyAlignment="1">
      <alignment horizontal="center" vertical="center"/>
    </xf>
    <xf numFmtId="0" fontId="35" fillId="33" borderId="0" xfId="0" applyFont="1" applyFill="1" applyAlignment="1">
      <alignment horizontal="left"/>
    </xf>
    <xf numFmtId="0" fontId="6" fillId="10" borderId="13" xfId="104" applyNumberFormat="1" applyFont="1" applyFill="1" applyBorder="1" applyAlignment="1" applyProtection="1">
      <alignment horizontal="center" vertical="center" wrapText="1"/>
      <protection/>
    </xf>
    <xf numFmtId="0" fontId="6" fillId="10" borderId="42" xfId="104" applyNumberFormat="1" applyFont="1" applyFill="1" applyBorder="1" applyAlignment="1" applyProtection="1">
      <alignment horizontal="center" vertical="center" wrapText="1"/>
      <protection/>
    </xf>
    <xf numFmtId="0" fontId="67" fillId="0" borderId="43" xfId="0" applyFont="1" applyBorder="1" applyAlignment="1">
      <alignment horizontal="center" vertical="center"/>
    </xf>
    <xf numFmtId="0" fontId="67" fillId="0" borderId="44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8" fillId="10" borderId="13" xfId="104" applyNumberFormat="1" applyFont="1" applyFill="1" applyBorder="1" applyAlignment="1" applyProtection="1">
      <alignment horizontal="center" vertical="center" wrapText="1"/>
      <protection/>
    </xf>
    <xf numFmtId="0" fontId="8" fillId="10" borderId="42" xfId="104" applyNumberFormat="1" applyFont="1" applyFill="1" applyBorder="1" applyAlignment="1" applyProtection="1">
      <alignment horizontal="center" vertical="center" wrapText="1"/>
      <protection/>
    </xf>
    <xf numFmtId="0" fontId="8" fillId="0" borderId="13" xfId="104" applyNumberFormat="1" applyFont="1" applyFill="1" applyBorder="1" applyAlignment="1" applyProtection="1">
      <alignment horizontal="center" vertical="center" wrapText="1"/>
      <protection/>
    </xf>
    <xf numFmtId="0" fontId="8" fillId="0" borderId="42" xfId="104" applyNumberFormat="1" applyFont="1" applyFill="1" applyBorder="1" applyAlignment="1" applyProtection="1">
      <alignment horizontal="center" vertical="center" wrapText="1"/>
      <protection/>
    </xf>
    <xf numFmtId="0" fontId="6" fillId="0" borderId="13" xfId="104" applyNumberFormat="1" applyFont="1" applyFill="1" applyBorder="1" applyAlignment="1" applyProtection="1">
      <alignment horizontal="center" vertical="center" wrapText="1"/>
      <protection/>
    </xf>
    <xf numFmtId="0" fontId="6" fillId="0" borderId="42" xfId="104" applyNumberFormat="1" applyFont="1" applyFill="1" applyBorder="1" applyAlignment="1" applyProtection="1">
      <alignment horizontal="center" vertical="center" wrapText="1"/>
      <protection/>
    </xf>
    <xf numFmtId="0" fontId="8" fillId="0" borderId="13" xfId="104" applyNumberFormat="1" applyFont="1" applyFill="1" applyBorder="1" applyAlignment="1" applyProtection="1">
      <alignment horizontal="center" vertical="center"/>
      <protection/>
    </xf>
    <xf numFmtId="0" fontId="8" fillId="0" borderId="38" xfId="104" applyNumberFormat="1" applyFont="1" applyFill="1" applyBorder="1" applyAlignment="1" applyProtection="1">
      <alignment horizontal="center" vertical="center"/>
      <protection/>
    </xf>
    <xf numFmtId="0" fontId="8" fillId="0" borderId="42" xfId="104" applyNumberFormat="1" applyFont="1" applyFill="1" applyBorder="1" applyAlignment="1" applyProtection="1">
      <alignment horizontal="center" vertical="center"/>
      <protection/>
    </xf>
    <xf numFmtId="0" fontId="6" fillId="10" borderId="14" xfId="104" applyNumberFormat="1" applyFont="1" applyFill="1" applyBorder="1" applyAlignment="1" applyProtection="1">
      <alignment horizontal="center" vertical="center" wrapText="1"/>
      <protection/>
    </xf>
    <xf numFmtId="0" fontId="55" fillId="10" borderId="13" xfId="0" applyFont="1" applyFill="1" applyBorder="1" applyAlignment="1">
      <alignment horizontal="left" vertical="center" wrapText="1"/>
    </xf>
    <xf numFmtId="0" fontId="55" fillId="10" borderId="38" xfId="0" applyFont="1" applyFill="1" applyBorder="1" applyAlignment="1">
      <alignment horizontal="left" vertical="center" wrapText="1"/>
    </xf>
    <xf numFmtId="0" fontId="55" fillId="10" borderId="14" xfId="0" applyFont="1" applyFill="1" applyBorder="1" applyAlignment="1">
      <alignment horizontal="left" vertical="center" wrapText="1"/>
    </xf>
    <xf numFmtId="0" fontId="4" fillId="0" borderId="46" xfId="102" applyNumberFormat="1" applyFont="1" applyFill="1" applyBorder="1" applyAlignment="1" applyProtection="1">
      <alignment horizontal="center" vertical="center"/>
      <protection/>
    </xf>
    <xf numFmtId="0" fontId="4" fillId="0" borderId="42" xfId="102" applyNumberFormat="1" applyFont="1" applyFill="1" applyBorder="1" applyAlignment="1" applyProtection="1">
      <alignment horizontal="center" vertical="center"/>
      <protection/>
    </xf>
    <xf numFmtId="0" fontId="35" fillId="0" borderId="0" xfId="0" applyFont="1" applyAlignment="1">
      <alignment horizontal="left"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70" fillId="0" borderId="46" xfId="0" applyFont="1" applyBorder="1" applyAlignment="1">
      <alignment horizontal="center" vertical="center"/>
    </xf>
    <xf numFmtId="0" fontId="70" fillId="0" borderId="42" xfId="0" applyFont="1" applyBorder="1" applyAlignment="1">
      <alignment horizontal="center" vertical="center"/>
    </xf>
    <xf numFmtId="0" fontId="69" fillId="0" borderId="43" xfId="0" applyFont="1" applyBorder="1" applyAlignment="1">
      <alignment horizontal="center" vertical="center"/>
    </xf>
    <xf numFmtId="0" fontId="69" fillId="0" borderId="44" xfId="0" applyFont="1" applyBorder="1" applyAlignment="1">
      <alignment horizontal="center" vertical="center"/>
    </xf>
    <xf numFmtId="0" fontId="69" fillId="0" borderId="45" xfId="0" applyFont="1" applyBorder="1" applyAlignment="1">
      <alignment horizontal="center" vertical="center"/>
    </xf>
    <xf numFmtId="0" fontId="55" fillId="0" borderId="10" xfId="0" applyFont="1" applyBorder="1" applyAlignment="1">
      <alignment/>
    </xf>
    <xf numFmtId="0" fontId="55" fillId="0" borderId="47" xfId="0" applyFont="1" applyBorder="1" applyAlignment="1">
      <alignment horizontal="left"/>
    </xf>
    <xf numFmtId="0" fontId="55" fillId="0" borderId="48" xfId="0" applyFont="1" applyBorder="1" applyAlignment="1">
      <alignment horizontal="left"/>
    </xf>
    <xf numFmtId="0" fontId="55" fillId="0" borderId="47" xfId="0" applyFont="1" applyBorder="1" applyAlignment="1">
      <alignment/>
    </xf>
    <xf numFmtId="0" fontId="55" fillId="0" borderId="48" xfId="0" applyFont="1" applyBorder="1" applyAlignment="1">
      <alignment/>
    </xf>
    <xf numFmtId="0" fontId="55" fillId="0" borderId="47" xfId="0" applyFont="1" applyBorder="1" applyAlignment="1">
      <alignment horizontal="left" wrapText="1"/>
    </xf>
    <xf numFmtId="0" fontId="55" fillId="0" borderId="48" xfId="0" applyFont="1" applyBorder="1" applyAlignment="1">
      <alignment horizontal="left" wrapText="1"/>
    </xf>
    <xf numFmtId="0" fontId="67" fillId="33" borderId="49" xfId="0" applyFont="1" applyFill="1" applyBorder="1" applyAlignment="1">
      <alignment horizontal="center" vertical="center"/>
    </xf>
    <xf numFmtId="0" fontId="67" fillId="33" borderId="50" xfId="0" applyFont="1" applyFill="1" applyBorder="1" applyAlignment="1">
      <alignment horizontal="center" vertical="center"/>
    </xf>
    <xf numFmtId="0" fontId="67" fillId="33" borderId="51" xfId="0" applyFont="1" applyFill="1" applyBorder="1" applyAlignment="1">
      <alignment horizontal="center" vertical="center"/>
    </xf>
    <xf numFmtId="0" fontId="67" fillId="33" borderId="47" xfId="0" applyFont="1" applyFill="1" applyBorder="1" applyAlignment="1">
      <alignment horizontal="center" vertical="center"/>
    </xf>
    <xf numFmtId="0" fontId="67" fillId="33" borderId="52" xfId="0" applyFont="1" applyFill="1" applyBorder="1" applyAlignment="1">
      <alignment horizontal="center" vertical="center"/>
    </xf>
    <xf numFmtId="0" fontId="67" fillId="33" borderId="53" xfId="0" applyFont="1" applyFill="1" applyBorder="1" applyAlignment="1">
      <alignment horizontal="center" vertical="center"/>
    </xf>
    <xf numFmtId="0" fontId="67" fillId="33" borderId="54" xfId="0" applyFont="1" applyFill="1" applyBorder="1" applyAlignment="1">
      <alignment horizontal="center" vertical="center"/>
    </xf>
    <xf numFmtId="0" fontId="67" fillId="33" borderId="0" xfId="0" applyFont="1" applyFill="1" applyBorder="1" applyAlignment="1">
      <alignment horizontal="center" vertical="center"/>
    </xf>
    <xf numFmtId="0" fontId="67" fillId="33" borderId="55" xfId="0" applyFont="1" applyFill="1" applyBorder="1" applyAlignment="1">
      <alignment horizontal="center" vertical="center"/>
    </xf>
    <xf numFmtId="0" fontId="4" fillId="12" borderId="21" xfId="102" applyNumberFormat="1" applyFont="1" applyFill="1" applyBorder="1" applyAlignment="1" applyProtection="1">
      <alignment horizontal="center" vertical="center"/>
      <protection/>
    </xf>
    <xf numFmtId="0" fontId="4" fillId="12" borderId="22" xfId="102" applyNumberFormat="1" applyFont="1" applyFill="1" applyBorder="1" applyAlignment="1" applyProtection="1">
      <alignment horizontal="center" vertical="center"/>
      <protection/>
    </xf>
    <xf numFmtId="0" fontId="4" fillId="12" borderId="22" xfId="102" applyNumberFormat="1" applyFont="1" applyFill="1" applyBorder="1" applyAlignment="1" applyProtection="1">
      <alignment horizontal="center" vertical="center" wrapText="1"/>
      <protection/>
    </xf>
    <xf numFmtId="0" fontId="4" fillId="12" borderId="23" xfId="102" applyNumberFormat="1" applyFont="1" applyFill="1" applyBorder="1" applyAlignment="1" applyProtection="1">
      <alignment horizontal="center" vertical="center" wrapText="1"/>
      <protection/>
    </xf>
    <xf numFmtId="0" fontId="67" fillId="12" borderId="13" xfId="0" applyFont="1" applyFill="1" applyBorder="1" applyAlignment="1">
      <alignment horizontal="center" vertical="center" wrapText="1"/>
    </xf>
    <xf numFmtId="0" fontId="67" fillId="12" borderId="38" xfId="0" applyFont="1" applyFill="1" applyBorder="1" applyAlignment="1">
      <alignment horizontal="center" vertical="center" wrapText="1"/>
    </xf>
    <xf numFmtId="0" fontId="0" fillId="12" borderId="38" xfId="0" applyFill="1" applyBorder="1" applyAlignment="1">
      <alignment horizontal="center" vertical="center" wrapText="1"/>
    </xf>
    <xf numFmtId="0" fontId="0" fillId="12" borderId="14" xfId="0" applyFill="1" applyBorder="1" applyAlignment="1">
      <alignment horizontal="center" vertical="center" wrapText="1"/>
    </xf>
    <xf numFmtId="0" fontId="55" fillId="12" borderId="13" xfId="0" applyFont="1" applyFill="1" applyBorder="1" applyAlignment="1">
      <alignment horizontal="center"/>
    </xf>
    <xf numFmtId="0" fontId="55" fillId="12" borderId="38" xfId="0" applyFont="1" applyFill="1" applyBorder="1" applyAlignment="1">
      <alignment horizontal="center"/>
    </xf>
    <xf numFmtId="0" fontId="55" fillId="12" borderId="13" xfId="0" applyFont="1" applyFill="1" applyBorder="1" applyAlignment="1">
      <alignment horizontal="left" vertical="center" wrapText="1"/>
    </xf>
    <xf numFmtId="0" fontId="55" fillId="12" borderId="38" xfId="0" applyFont="1" applyFill="1" applyBorder="1" applyAlignment="1">
      <alignment horizontal="left" vertical="center" wrapText="1"/>
    </xf>
    <xf numFmtId="0" fontId="55" fillId="12" borderId="14" xfId="0" applyFont="1" applyFill="1" applyBorder="1" applyAlignment="1">
      <alignment horizontal="left" vertical="center" wrapText="1"/>
    </xf>
    <xf numFmtId="173" fontId="67" fillId="12" borderId="34" xfId="0" applyNumberFormat="1" applyFont="1" applyFill="1" applyBorder="1" applyAlignment="1">
      <alignment vertical="center"/>
    </xf>
    <xf numFmtId="0" fontId="55" fillId="10" borderId="13" xfId="0" applyFont="1" applyFill="1" applyBorder="1" applyAlignment="1">
      <alignment horizontal="center"/>
    </xf>
    <xf numFmtId="0" fontId="55" fillId="10" borderId="38" xfId="0" applyFont="1" applyFill="1" applyBorder="1" applyAlignment="1">
      <alignment horizontal="center"/>
    </xf>
    <xf numFmtId="0" fontId="55" fillId="10" borderId="14" xfId="0" applyFont="1" applyFill="1" applyBorder="1" applyAlignment="1">
      <alignment horizontal="center"/>
    </xf>
    <xf numFmtId="0" fontId="34" fillId="11" borderId="13" xfId="108" applyFont="1" applyFill="1" applyBorder="1" applyAlignment="1">
      <alignment horizontal="center"/>
      <protection/>
    </xf>
    <xf numFmtId="0" fontId="34" fillId="11" borderId="38" xfId="108" applyFont="1" applyFill="1" applyBorder="1" applyAlignment="1">
      <alignment horizontal="center"/>
      <protection/>
    </xf>
    <xf numFmtId="0" fontId="34" fillId="11" borderId="14" xfId="108" applyFont="1" applyFill="1" applyBorder="1" applyAlignment="1">
      <alignment horizontal="center"/>
      <protection/>
    </xf>
    <xf numFmtId="0" fontId="55" fillId="11" borderId="27" xfId="84" applyFont="1" applyFill="1" applyBorder="1" applyAlignment="1">
      <alignment horizontal="center" vertical="center" wrapText="1"/>
      <protection/>
    </xf>
    <xf numFmtId="0" fontId="55" fillId="11" borderId="28" xfId="84" applyFont="1" applyFill="1" applyBorder="1" applyAlignment="1">
      <alignment horizontal="center" vertical="center" wrapText="1"/>
      <protection/>
    </xf>
    <xf numFmtId="0" fontId="55" fillId="11" borderId="19" xfId="84" applyFont="1" applyFill="1" applyBorder="1" applyAlignment="1">
      <alignment horizontal="center" vertical="center" wrapText="1"/>
      <protection/>
    </xf>
    <xf numFmtId="0" fontId="0" fillId="11" borderId="27" xfId="84" applyFill="1" applyBorder="1" applyAlignment="1">
      <alignment horizontal="center" vertical="center"/>
      <protection/>
    </xf>
    <xf numFmtId="0" fontId="67" fillId="11" borderId="46" xfId="84" applyFont="1" applyFill="1" applyBorder="1" applyAlignment="1">
      <alignment horizontal="center" vertical="center" wrapText="1"/>
      <protection/>
    </xf>
    <xf numFmtId="0" fontId="67" fillId="11" borderId="38" xfId="84" applyFont="1" applyFill="1" applyBorder="1" applyAlignment="1">
      <alignment horizontal="center" vertical="center" wrapText="1"/>
      <protection/>
    </xf>
    <xf numFmtId="0" fontId="67" fillId="11" borderId="40" xfId="84" applyFont="1" applyFill="1" applyBorder="1" applyAlignment="1">
      <alignment horizontal="center" vertical="center" wrapText="1"/>
      <protection/>
    </xf>
    <xf numFmtId="0" fontId="67" fillId="11" borderId="14" xfId="84" applyFont="1" applyFill="1" applyBorder="1" applyAlignment="1">
      <alignment horizontal="center" vertical="center" wrapText="1"/>
      <protection/>
    </xf>
    <xf numFmtId="173" fontId="55" fillId="11" borderId="34" xfId="0" applyNumberFormat="1" applyFont="1" applyFill="1" applyBorder="1" applyAlignment="1">
      <alignment horizontal="center"/>
    </xf>
  </cellXfs>
  <cellStyles count="15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Hypertextové prepojenie 10" xfId="37"/>
    <cellStyle name="Hypertextové prepojenie 11" xfId="38"/>
    <cellStyle name="Hypertextové prepojenie 12" xfId="39"/>
    <cellStyle name="Hypertextové prepojenie 13" xfId="40"/>
    <cellStyle name="Hypertextové prepojenie 14" xfId="41"/>
    <cellStyle name="Hypertextové prepojenie 15" xfId="42"/>
    <cellStyle name="Hypertextové prepojenie 16" xfId="43"/>
    <cellStyle name="Hypertextové prepojenie 17" xfId="44"/>
    <cellStyle name="Hypertextové prepojenie 18" xfId="45"/>
    <cellStyle name="Hypertextové prepojenie 19" xfId="46"/>
    <cellStyle name="Hypertextové prepojenie 2" xfId="47"/>
    <cellStyle name="Hypertextové prepojenie 20" xfId="48"/>
    <cellStyle name="Hypertextové prepojenie 21" xfId="49"/>
    <cellStyle name="Hypertextové prepojenie 22" xfId="50"/>
    <cellStyle name="Hypertextové prepojenie 23" xfId="51"/>
    <cellStyle name="Hypertextové prepojenie 24" xfId="52"/>
    <cellStyle name="Hypertextové prepojenie 25" xfId="53"/>
    <cellStyle name="Hypertextové prepojenie 26" xfId="54"/>
    <cellStyle name="Hypertextové prepojenie 27" xfId="55"/>
    <cellStyle name="Hypertextové prepojenie 28" xfId="56"/>
    <cellStyle name="Hypertextové prepojenie 29" xfId="57"/>
    <cellStyle name="Hypertextové prepojenie 3" xfId="58"/>
    <cellStyle name="Hypertextové prepojenie 30" xfId="59"/>
    <cellStyle name="Hypertextové prepojenie 31" xfId="60"/>
    <cellStyle name="Hypertextové prepojenie 32" xfId="61"/>
    <cellStyle name="Hypertextové prepojenie 33" xfId="62"/>
    <cellStyle name="Hypertextové prepojenie 34" xfId="63"/>
    <cellStyle name="Hypertextové prepojenie 35" xfId="64"/>
    <cellStyle name="Hypertextové prepojenie 36" xfId="65"/>
    <cellStyle name="Hypertextové prepojenie 37" xfId="66"/>
    <cellStyle name="Hypertextové prepojenie 38" xfId="67"/>
    <cellStyle name="Hypertextové prepojenie 4" xfId="68"/>
    <cellStyle name="Hypertextové prepojenie 5" xfId="69"/>
    <cellStyle name="Hypertextové prepojenie 6" xfId="70"/>
    <cellStyle name="Hypertextové prepojenie 7" xfId="71"/>
    <cellStyle name="Hypertextové prepojenie 8" xfId="72"/>
    <cellStyle name="Hypertextové prepojenie 9" xfId="73"/>
    <cellStyle name="Kontrolná bunka" xfId="74"/>
    <cellStyle name="Currency" xfId="75"/>
    <cellStyle name="Currency [0]" xfId="76"/>
    <cellStyle name="Nadpis 1" xfId="77"/>
    <cellStyle name="Nadpis 2" xfId="78"/>
    <cellStyle name="Nadpis 3" xfId="79"/>
    <cellStyle name="Nadpis 4" xfId="80"/>
    <cellStyle name="Názov" xfId="81"/>
    <cellStyle name="Neutrálna" xfId="82"/>
    <cellStyle name="Normálna 2" xfId="83"/>
    <cellStyle name="Normálne 10" xfId="84"/>
    <cellStyle name="normálne 11" xfId="85"/>
    <cellStyle name="normálne 12" xfId="86"/>
    <cellStyle name="normálne 13" xfId="87"/>
    <cellStyle name="normálne 15" xfId="88"/>
    <cellStyle name="normálne 16" xfId="89"/>
    <cellStyle name="normálne 17" xfId="90"/>
    <cellStyle name="normálne 19" xfId="91"/>
    <cellStyle name="normálne 2" xfId="92"/>
    <cellStyle name="normálne 20" xfId="93"/>
    <cellStyle name="normálne 21" xfId="94"/>
    <cellStyle name="normálne 23" xfId="95"/>
    <cellStyle name="normálne 24" xfId="96"/>
    <cellStyle name="normálne 26" xfId="97"/>
    <cellStyle name="normálne 27" xfId="98"/>
    <cellStyle name="normálne 3" xfId="99"/>
    <cellStyle name="normálne 3 2" xfId="100"/>
    <cellStyle name="normálne 3 3" xfId="101"/>
    <cellStyle name="normálne 4" xfId="102"/>
    <cellStyle name="normálne 4 2" xfId="103"/>
    <cellStyle name="normálne 4 2 2" xfId="104"/>
    <cellStyle name="normálne 4 2 3" xfId="105"/>
    <cellStyle name="normálne 4 3" xfId="106"/>
    <cellStyle name="normálne 5" xfId="107"/>
    <cellStyle name="Normálne 6" xfId="108"/>
    <cellStyle name="normálne 7" xfId="109"/>
    <cellStyle name="normálne 8" xfId="110"/>
    <cellStyle name="normálne 9" xfId="111"/>
    <cellStyle name="Percent" xfId="112"/>
    <cellStyle name="Followed Hyperlink" xfId="113"/>
    <cellStyle name="Použité hypertextové prepojenie 10" xfId="114"/>
    <cellStyle name="Použité hypertextové prepojenie 11" xfId="115"/>
    <cellStyle name="Použité hypertextové prepojenie 12" xfId="116"/>
    <cellStyle name="Použité hypertextové prepojenie 13" xfId="117"/>
    <cellStyle name="Použité hypertextové prepojenie 14" xfId="118"/>
    <cellStyle name="Použité hypertextové prepojenie 15" xfId="119"/>
    <cellStyle name="Použité hypertextové prepojenie 16" xfId="120"/>
    <cellStyle name="Použité hypertextové prepojenie 17" xfId="121"/>
    <cellStyle name="Použité hypertextové prepojenie 18" xfId="122"/>
    <cellStyle name="Použité hypertextové prepojenie 19" xfId="123"/>
    <cellStyle name="Použité hypertextové prepojenie 2" xfId="124"/>
    <cellStyle name="Použité hypertextové prepojenie 20" xfId="125"/>
    <cellStyle name="Použité hypertextové prepojenie 21" xfId="126"/>
    <cellStyle name="Použité hypertextové prepojenie 22" xfId="127"/>
    <cellStyle name="Použité hypertextové prepojenie 23" xfId="128"/>
    <cellStyle name="Použité hypertextové prepojenie 24" xfId="129"/>
    <cellStyle name="Použité hypertextové prepojenie 25" xfId="130"/>
    <cellStyle name="Použité hypertextové prepojenie 26" xfId="131"/>
    <cellStyle name="Použité hypertextové prepojenie 27" xfId="132"/>
    <cellStyle name="Použité hypertextové prepojenie 28" xfId="133"/>
    <cellStyle name="Použité hypertextové prepojenie 29" xfId="134"/>
    <cellStyle name="Použité hypertextové prepojenie 3" xfId="135"/>
    <cellStyle name="Použité hypertextové prepojenie 30" xfId="136"/>
    <cellStyle name="Použité hypertextové prepojenie 31" xfId="137"/>
    <cellStyle name="Použité hypertextové prepojenie 32" xfId="138"/>
    <cellStyle name="Použité hypertextové prepojenie 33" xfId="139"/>
    <cellStyle name="Použité hypertextové prepojenie 34" xfId="140"/>
    <cellStyle name="Použité hypertextové prepojenie 35" xfId="141"/>
    <cellStyle name="Použité hypertextové prepojenie 36" xfId="142"/>
    <cellStyle name="Použité hypertextové prepojenie 37" xfId="143"/>
    <cellStyle name="Použité hypertextové prepojenie 38" xfId="144"/>
    <cellStyle name="Použité hypertextové prepojenie 4" xfId="145"/>
    <cellStyle name="Použité hypertextové prepojenie 5" xfId="146"/>
    <cellStyle name="Použité hypertextové prepojenie 6" xfId="147"/>
    <cellStyle name="Použité hypertextové prepojenie 7" xfId="148"/>
    <cellStyle name="Použité hypertextové prepojenie 8" xfId="149"/>
    <cellStyle name="Použité hypertextové prepojenie 9" xfId="150"/>
    <cellStyle name="Poznámka" xfId="151"/>
    <cellStyle name="Prepojená bunka" xfId="152"/>
    <cellStyle name="Spolu" xfId="153"/>
    <cellStyle name="Text upozornenia" xfId="154"/>
    <cellStyle name="Vstup" xfId="155"/>
    <cellStyle name="Výpočet" xfId="156"/>
    <cellStyle name="Výstup" xfId="157"/>
    <cellStyle name="Vysvetľujúci text" xfId="158"/>
    <cellStyle name="Zlá" xfId="159"/>
    <cellStyle name="Zvýraznenie1" xfId="160"/>
    <cellStyle name="Zvýraznenie2" xfId="161"/>
    <cellStyle name="Zvýraznenie3" xfId="162"/>
    <cellStyle name="Zvýraznenie4" xfId="163"/>
    <cellStyle name="Zvýraznenie5" xfId="164"/>
    <cellStyle name="Zvýraznenie6" xfId="1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27"/>
  <sheetViews>
    <sheetView tabSelected="1" zoomScale="90" zoomScaleNormal="90" zoomScaleSheetLayoutView="100" zoomScalePageLayoutView="0" workbookViewId="0" topLeftCell="A1">
      <selection activeCell="E214" sqref="E214"/>
    </sheetView>
  </sheetViews>
  <sheetFormatPr defaultColWidth="9.140625" defaultRowHeight="15"/>
  <cols>
    <col min="1" max="1" width="9.57421875" style="1" customWidth="1"/>
    <col min="2" max="2" width="23.28125" style="1" customWidth="1"/>
    <col min="3" max="3" width="40.7109375" style="1" customWidth="1"/>
    <col min="4" max="4" width="17.140625" style="1" customWidth="1"/>
    <col min="5" max="5" width="14.00390625" style="1" customWidth="1"/>
    <col min="6" max="6" width="11.00390625" style="1" customWidth="1"/>
    <col min="7" max="7" width="23.421875" style="1" customWidth="1"/>
    <col min="8" max="8" width="15.57421875" style="1" customWidth="1"/>
    <col min="9" max="16384" width="8.8515625" style="1" customWidth="1"/>
  </cols>
  <sheetData>
    <row r="1" ht="15" thickBot="1"/>
    <row r="2" spans="1:6" ht="28.5" customHeight="1" thickBot="1">
      <c r="A2" s="191" t="s">
        <v>86</v>
      </c>
      <c r="B2" s="192"/>
      <c r="C2" s="192"/>
      <c r="D2" s="193"/>
      <c r="E2" s="193"/>
      <c r="F2" s="194"/>
    </row>
    <row r="3" spans="1:6" ht="24" customHeight="1">
      <c r="A3" s="144" t="s">
        <v>87</v>
      </c>
      <c r="B3" s="145"/>
      <c r="C3" s="145"/>
      <c r="D3" s="146"/>
      <c r="E3" s="146"/>
      <c r="F3" s="147"/>
    </row>
    <row r="4" spans="1:6" ht="15" customHeight="1">
      <c r="A4" s="171" t="s">
        <v>167</v>
      </c>
      <c r="B4" s="171"/>
      <c r="C4" s="178"/>
      <c r="D4" s="179"/>
      <c r="E4" s="179"/>
      <c r="F4" s="180"/>
    </row>
    <row r="5" spans="1:6" ht="15" customHeight="1">
      <c r="A5" s="172" t="s">
        <v>168</v>
      </c>
      <c r="B5" s="173"/>
      <c r="C5" s="178"/>
      <c r="D5" s="179"/>
      <c r="E5" s="179"/>
      <c r="F5" s="180"/>
    </row>
    <row r="6" spans="1:6" ht="15" customHeight="1">
      <c r="A6" s="172" t="s">
        <v>169</v>
      </c>
      <c r="B6" s="173"/>
      <c r="C6" s="178"/>
      <c r="D6" s="179"/>
      <c r="E6" s="179"/>
      <c r="F6" s="180"/>
    </row>
    <row r="7" spans="1:6" ht="32.25" customHeight="1">
      <c r="A7" s="176" t="s">
        <v>170</v>
      </c>
      <c r="B7" s="177"/>
      <c r="C7" s="178"/>
      <c r="D7" s="179"/>
      <c r="E7" s="179"/>
      <c r="F7" s="180"/>
    </row>
    <row r="8" spans="1:6" ht="15" customHeight="1">
      <c r="A8" s="174" t="s">
        <v>171</v>
      </c>
      <c r="B8" s="175"/>
      <c r="C8" s="178"/>
      <c r="D8" s="179"/>
      <c r="E8" s="179"/>
      <c r="F8" s="180"/>
    </row>
    <row r="9" spans="1:6" ht="15" customHeight="1">
      <c r="A9" s="174" t="s">
        <v>172</v>
      </c>
      <c r="B9" s="175"/>
      <c r="C9" s="178"/>
      <c r="D9" s="179"/>
      <c r="E9" s="179"/>
      <c r="F9" s="180"/>
    </row>
    <row r="10" spans="1:6" ht="15" customHeight="1">
      <c r="A10" s="174" t="s">
        <v>173</v>
      </c>
      <c r="B10" s="175"/>
      <c r="C10" s="178"/>
      <c r="D10" s="179"/>
      <c r="E10" s="179"/>
      <c r="F10" s="180"/>
    </row>
    <row r="11" spans="1:6" ht="15" customHeight="1">
      <c r="A11" s="174" t="s">
        <v>174</v>
      </c>
      <c r="B11" s="175"/>
      <c r="C11" s="178"/>
      <c r="D11" s="179"/>
      <c r="E11" s="179"/>
      <c r="F11" s="180"/>
    </row>
    <row r="12" spans="1:6" ht="15" customHeight="1">
      <c r="A12" s="174" t="s">
        <v>175</v>
      </c>
      <c r="B12" s="175"/>
      <c r="C12" s="181"/>
      <c r="D12" s="182"/>
      <c r="E12" s="182"/>
      <c r="F12" s="183"/>
    </row>
    <row r="13" spans="1:6" ht="15.75" customHeight="1" thickBot="1">
      <c r="A13" s="174" t="s">
        <v>176</v>
      </c>
      <c r="B13" s="175"/>
      <c r="C13" s="184"/>
      <c r="D13" s="185"/>
      <c r="E13" s="185"/>
      <c r="F13" s="186"/>
    </row>
    <row r="14" spans="1:8" ht="15" thickBot="1">
      <c r="A14" s="195" t="s">
        <v>85</v>
      </c>
      <c r="B14" s="196"/>
      <c r="C14" s="196"/>
      <c r="D14" s="196"/>
      <c r="E14" s="196"/>
      <c r="F14" s="196"/>
      <c r="G14" s="37"/>
      <c r="H14" s="37"/>
    </row>
    <row r="15" spans="1:8" ht="69" customHeight="1" thickBot="1">
      <c r="A15" s="187" t="s">
        <v>0</v>
      </c>
      <c r="B15" s="188" t="s">
        <v>33</v>
      </c>
      <c r="C15" s="188" t="s">
        <v>1</v>
      </c>
      <c r="D15" s="189" t="s">
        <v>177</v>
      </c>
      <c r="E15" s="189" t="s">
        <v>31</v>
      </c>
      <c r="F15" s="190" t="s">
        <v>80</v>
      </c>
      <c r="G15" s="42"/>
      <c r="H15" s="43"/>
    </row>
    <row r="16" spans="1:8" ht="52.5" customHeight="1">
      <c r="A16" s="44"/>
      <c r="B16" s="45" t="s">
        <v>50</v>
      </c>
      <c r="C16" s="46" t="s">
        <v>79</v>
      </c>
      <c r="D16" s="46"/>
      <c r="E16" s="47"/>
      <c r="F16" s="48"/>
      <c r="G16" s="37"/>
      <c r="H16" s="37"/>
    </row>
    <row r="17" spans="1:8" ht="28.5" customHeight="1">
      <c r="A17" s="7">
        <v>1</v>
      </c>
      <c r="B17" s="3"/>
      <c r="C17" s="5" t="s">
        <v>166</v>
      </c>
      <c r="D17" s="78"/>
      <c r="E17" s="13">
        <v>12</v>
      </c>
      <c r="F17" s="127">
        <f>D17*E17</f>
        <v>0</v>
      </c>
      <c r="G17" s="37"/>
      <c r="H17" s="37"/>
    </row>
    <row r="18" spans="1:8" ht="18.75" customHeight="1">
      <c r="A18" s="81">
        <v>2</v>
      </c>
      <c r="B18" s="82"/>
      <c r="C18" s="83" t="s">
        <v>130</v>
      </c>
      <c r="D18" s="79"/>
      <c r="E18" s="86">
        <v>12</v>
      </c>
      <c r="F18" s="128">
        <f>D18*E18</f>
        <v>0</v>
      </c>
      <c r="G18" s="38"/>
      <c r="H18" s="37"/>
    </row>
    <row r="19" spans="1:8" ht="19.5" customHeight="1">
      <c r="A19" s="7">
        <v>3</v>
      </c>
      <c r="B19" s="3"/>
      <c r="C19" s="5" t="s">
        <v>38</v>
      </c>
      <c r="D19" s="78"/>
      <c r="E19" s="13">
        <v>12</v>
      </c>
      <c r="F19" s="127">
        <f aca="true" t="shared" si="0" ref="F19:F100">D19*E19</f>
        <v>0</v>
      </c>
      <c r="G19" s="37"/>
      <c r="H19" s="37"/>
    </row>
    <row r="20" spans="1:8" ht="19.5" customHeight="1">
      <c r="A20" s="81">
        <v>4</v>
      </c>
      <c r="B20" s="82"/>
      <c r="C20" s="83" t="s">
        <v>129</v>
      </c>
      <c r="D20" s="79"/>
      <c r="E20" s="86">
        <v>2</v>
      </c>
      <c r="F20" s="128">
        <f t="shared" si="0"/>
        <v>0</v>
      </c>
      <c r="G20" s="37"/>
      <c r="H20" s="37"/>
    </row>
    <row r="21" spans="1:8" ht="23.25" customHeight="1">
      <c r="A21" s="7">
        <v>5</v>
      </c>
      <c r="B21" s="3"/>
      <c r="C21" s="5" t="s">
        <v>39</v>
      </c>
      <c r="D21" s="78"/>
      <c r="E21" s="13">
        <v>12</v>
      </c>
      <c r="F21" s="127">
        <f t="shared" si="0"/>
        <v>0</v>
      </c>
      <c r="G21" s="37"/>
      <c r="H21" s="37"/>
    </row>
    <row r="22" spans="1:8" ht="30" customHeight="1">
      <c r="A22" s="7">
        <v>6</v>
      </c>
      <c r="B22" s="3"/>
      <c r="C22" s="5" t="s">
        <v>40</v>
      </c>
      <c r="D22" s="78"/>
      <c r="E22" s="13">
        <v>12</v>
      </c>
      <c r="F22" s="127">
        <f t="shared" si="0"/>
        <v>0</v>
      </c>
      <c r="G22" s="37"/>
      <c r="H22" s="37"/>
    </row>
    <row r="23" spans="1:8" ht="19.5" customHeight="1">
      <c r="A23" s="7"/>
      <c r="B23" s="3"/>
      <c r="C23" s="16" t="s">
        <v>141</v>
      </c>
      <c r="D23" s="78"/>
      <c r="E23" s="13"/>
      <c r="F23" s="127"/>
      <c r="G23" s="37"/>
      <c r="H23" s="37"/>
    </row>
    <row r="24" spans="1:8" ht="28.5" customHeight="1">
      <c r="A24" s="7">
        <v>7</v>
      </c>
      <c r="B24" s="3"/>
      <c r="C24" s="5" t="s">
        <v>41</v>
      </c>
      <c r="D24" s="78"/>
      <c r="E24" s="13">
        <v>4</v>
      </c>
      <c r="F24" s="127">
        <f t="shared" si="0"/>
        <v>0</v>
      </c>
      <c r="G24" s="37"/>
      <c r="H24" s="37"/>
    </row>
    <row r="25" spans="1:8" ht="28.5" customHeight="1">
      <c r="A25" s="7">
        <v>8</v>
      </c>
      <c r="B25" s="3"/>
      <c r="C25" s="5" t="s">
        <v>42</v>
      </c>
      <c r="D25" s="78"/>
      <c r="E25" s="13">
        <v>1</v>
      </c>
      <c r="F25" s="127">
        <f t="shared" si="0"/>
        <v>0</v>
      </c>
      <c r="G25" s="37"/>
      <c r="H25" s="37"/>
    </row>
    <row r="26" spans="1:8" ht="27.75" customHeight="1">
      <c r="A26" s="7">
        <v>9</v>
      </c>
      <c r="B26" s="3"/>
      <c r="C26" s="5" t="s">
        <v>43</v>
      </c>
      <c r="D26" s="78"/>
      <c r="E26" s="13">
        <v>4</v>
      </c>
      <c r="F26" s="127">
        <f t="shared" si="0"/>
        <v>0</v>
      </c>
      <c r="G26" s="37"/>
      <c r="H26" s="37"/>
    </row>
    <row r="27" spans="1:8" ht="19.5" customHeight="1">
      <c r="A27" s="7">
        <v>10</v>
      </c>
      <c r="B27" s="3"/>
      <c r="C27" s="5" t="s">
        <v>44</v>
      </c>
      <c r="D27" s="78"/>
      <c r="E27" s="13">
        <v>1</v>
      </c>
      <c r="F27" s="127">
        <f t="shared" si="0"/>
        <v>0</v>
      </c>
      <c r="G27" s="37"/>
      <c r="H27" s="37"/>
    </row>
    <row r="28" spans="1:8" ht="19.5" customHeight="1">
      <c r="A28" s="7"/>
      <c r="B28" s="3"/>
      <c r="C28" s="16" t="s">
        <v>34</v>
      </c>
      <c r="D28" s="78"/>
      <c r="E28" s="12"/>
      <c r="F28" s="127"/>
      <c r="G28" s="37"/>
      <c r="H28" s="37"/>
    </row>
    <row r="29" spans="1:8" ht="27.75" customHeight="1">
      <c r="A29" s="7">
        <v>11</v>
      </c>
      <c r="B29" s="3"/>
      <c r="C29" s="5" t="s">
        <v>46</v>
      </c>
      <c r="D29" s="78"/>
      <c r="E29" s="13">
        <v>12</v>
      </c>
      <c r="F29" s="127">
        <f t="shared" si="0"/>
        <v>0</v>
      </c>
      <c r="G29" s="37"/>
      <c r="H29" s="37"/>
    </row>
    <row r="30" spans="1:8" ht="26.25" customHeight="1">
      <c r="A30" s="7">
        <v>12</v>
      </c>
      <c r="B30" s="3"/>
      <c r="C30" s="5" t="s">
        <v>45</v>
      </c>
      <c r="D30" s="78"/>
      <c r="E30" s="13">
        <v>12</v>
      </c>
      <c r="F30" s="127">
        <f t="shared" si="0"/>
        <v>0</v>
      </c>
      <c r="G30" s="37"/>
      <c r="H30" s="37"/>
    </row>
    <row r="31" spans="1:8" ht="19.5" customHeight="1">
      <c r="A31" s="81">
        <v>13</v>
      </c>
      <c r="B31" s="82"/>
      <c r="C31" s="83" t="s">
        <v>132</v>
      </c>
      <c r="D31" s="79"/>
      <c r="E31" s="86">
        <v>12</v>
      </c>
      <c r="F31" s="128">
        <f t="shared" si="0"/>
        <v>0</v>
      </c>
      <c r="G31" s="38"/>
      <c r="H31" s="37"/>
    </row>
    <row r="32" spans="1:8" ht="19.5" customHeight="1">
      <c r="A32" s="7">
        <v>14</v>
      </c>
      <c r="B32" s="3"/>
      <c r="C32" s="5" t="s">
        <v>47</v>
      </c>
      <c r="D32" s="78"/>
      <c r="E32" s="13">
        <v>12</v>
      </c>
      <c r="F32" s="127">
        <f t="shared" si="0"/>
        <v>0</v>
      </c>
      <c r="G32" s="37"/>
      <c r="H32" s="37"/>
    </row>
    <row r="33" spans="1:8" ht="19.5" customHeight="1">
      <c r="A33" s="7">
        <v>15</v>
      </c>
      <c r="B33" s="3"/>
      <c r="C33" s="5" t="s">
        <v>133</v>
      </c>
      <c r="D33" s="78"/>
      <c r="E33" s="13">
        <v>12</v>
      </c>
      <c r="F33" s="127">
        <f t="shared" si="0"/>
        <v>0</v>
      </c>
      <c r="G33" s="37"/>
      <c r="H33" s="37"/>
    </row>
    <row r="34" spans="1:8" ht="19.5" customHeight="1">
      <c r="A34" s="7">
        <v>16</v>
      </c>
      <c r="B34" s="3"/>
      <c r="C34" s="5" t="s">
        <v>48</v>
      </c>
      <c r="D34" s="78"/>
      <c r="E34" s="13">
        <v>12</v>
      </c>
      <c r="F34" s="127">
        <f t="shared" si="0"/>
        <v>0</v>
      </c>
      <c r="G34" s="37"/>
      <c r="H34" s="37"/>
    </row>
    <row r="35" spans="1:8" ht="29.25" customHeight="1">
      <c r="A35" s="7">
        <v>17</v>
      </c>
      <c r="B35" s="3"/>
      <c r="C35" s="5" t="s">
        <v>131</v>
      </c>
      <c r="D35" s="78"/>
      <c r="E35" s="13">
        <v>4</v>
      </c>
      <c r="F35" s="127">
        <f t="shared" si="0"/>
        <v>0</v>
      </c>
      <c r="G35" s="37"/>
      <c r="H35" s="37"/>
    </row>
    <row r="36" spans="1:8" ht="19.5" customHeight="1">
      <c r="A36" s="7"/>
      <c r="B36" s="3"/>
      <c r="C36" s="16" t="s">
        <v>35</v>
      </c>
      <c r="D36" s="78"/>
      <c r="E36" s="12"/>
      <c r="F36" s="127"/>
      <c r="G36" s="37"/>
      <c r="H36" s="37"/>
    </row>
    <row r="37" spans="1:8" ht="19.5" customHeight="1">
      <c r="A37" s="7">
        <v>18</v>
      </c>
      <c r="B37" s="3"/>
      <c r="C37" s="5" t="s">
        <v>49</v>
      </c>
      <c r="D37" s="78"/>
      <c r="E37" s="13">
        <v>12</v>
      </c>
      <c r="F37" s="127">
        <f t="shared" si="0"/>
        <v>0</v>
      </c>
      <c r="G37" s="37"/>
      <c r="H37" s="37"/>
    </row>
    <row r="38" spans="1:8" ht="19.5" customHeight="1">
      <c r="A38" s="7">
        <v>19</v>
      </c>
      <c r="B38" s="3"/>
      <c r="C38" s="5" t="s">
        <v>51</v>
      </c>
      <c r="D38" s="78"/>
      <c r="E38" s="13">
        <v>12</v>
      </c>
      <c r="F38" s="127">
        <f t="shared" si="0"/>
        <v>0</v>
      </c>
      <c r="G38" s="37"/>
      <c r="H38" s="37"/>
    </row>
    <row r="39" spans="1:8" ht="27" customHeight="1">
      <c r="A39" s="81">
        <v>20</v>
      </c>
      <c r="B39" s="82"/>
      <c r="C39" s="83" t="s">
        <v>134</v>
      </c>
      <c r="D39" s="79"/>
      <c r="E39" s="86">
        <v>12</v>
      </c>
      <c r="F39" s="128">
        <f t="shared" si="0"/>
        <v>0</v>
      </c>
      <c r="G39" s="38"/>
      <c r="H39" s="37"/>
    </row>
    <row r="40" spans="1:8" ht="38.25" customHeight="1">
      <c r="A40" s="7">
        <v>21</v>
      </c>
      <c r="B40" s="3"/>
      <c r="C40" s="5" t="s">
        <v>52</v>
      </c>
      <c r="D40" s="78"/>
      <c r="E40" s="13">
        <v>4</v>
      </c>
      <c r="F40" s="127">
        <f t="shared" si="0"/>
        <v>0</v>
      </c>
      <c r="G40" s="37"/>
      <c r="H40" s="37"/>
    </row>
    <row r="41" spans="1:8" ht="19.5" customHeight="1">
      <c r="A41" s="7">
        <v>22</v>
      </c>
      <c r="B41" s="3"/>
      <c r="C41" s="5" t="s">
        <v>53</v>
      </c>
      <c r="D41" s="78"/>
      <c r="E41" s="13">
        <v>4</v>
      </c>
      <c r="F41" s="127">
        <f t="shared" si="0"/>
        <v>0</v>
      </c>
      <c r="G41" s="37"/>
      <c r="H41" s="37"/>
    </row>
    <row r="42" spans="1:8" ht="26.25" customHeight="1">
      <c r="A42" s="7">
        <v>23</v>
      </c>
      <c r="B42" s="3"/>
      <c r="C42" s="5" t="s">
        <v>54</v>
      </c>
      <c r="D42" s="78"/>
      <c r="E42" s="13">
        <v>4</v>
      </c>
      <c r="F42" s="127">
        <f t="shared" si="0"/>
        <v>0</v>
      </c>
      <c r="G42" s="37"/>
      <c r="H42" s="37"/>
    </row>
    <row r="43" spans="1:8" ht="19.5" customHeight="1">
      <c r="A43" s="7"/>
      <c r="B43" s="3"/>
      <c r="C43" s="16" t="s">
        <v>36</v>
      </c>
      <c r="D43" s="78"/>
      <c r="E43" s="12"/>
      <c r="F43" s="127"/>
      <c r="G43" s="37"/>
      <c r="H43" s="37"/>
    </row>
    <row r="44" spans="1:8" ht="19.5" customHeight="1">
      <c r="A44" s="7">
        <v>24</v>
      </c>
      <c r="B44" s="3"/>
      <c r="C44" s="5" t="s">
        <v>55</v>
      </c>
      <c r="D44" s="78"/>
      <c r="E44" s="13">
        <v>12</v>
      </c>
      <c r="F44" s="127">
        <f t="shared" si="0"/>
        <v>0</v>
      </c>
      <c r="G44" s="37"/>
      <c r="H44" s="37"/>
    </row>
    <row r="45" spans="1:8" ht="19.5" customHeight="1">
      <c r="A45" s="7">
        <v>25</v>
      </c>
      <c r="B45" s="3"/>
      <c r="C45" s="5" t="s">
        <v>56</v>
      </c>
      <c r="D45" s="78"/>
      <c r="E45" s="13">
        <v>12</v>
      </c>
      <c r="F45" s="127">
        <f t="shared" si="0"/>
        <v>0</v>
      </c>
      <c r="G45" s="37"/>
      <c r="H45" s="37"/>
    </row>
    <row r="46" spans="1:8" ht="19.5" customHeight="1">
      <c r="A46" s="7">
        <v>26</v>
      </c>
      <c r="B46" s="3"/>
      <c r="C46" s="5" t="s">
        <v>81</v>
      </c>
      <c r="D46" s="78"/>
      <c r="E46" s="13">
        <v>12</v>
      </c>
      <c r="F46" s="127">
        <f t="shared" si="0"/>
        <v>0</v>
      </c>
      <c r="G46" s="37"/>
      <c r="H46" s="37"/>
    </row>
    <row r="47" spans="1:8" ht="20.25" customHeight="1">
      <c r="A47" s="7">
        <v>27</v>
      </c>
      <c r="B47" s="3"/>
      <c r="C47" s="5" t="s">
        <v>57</v>
      </c>
      <c r="D47" s="78"/>
      <c r="E47" s="13">
        <v>1</v>
      </c>
      <c r="F47" s="127">
        <f t="shared" si="0"/>
        <v>0</v>
      </c>
      <c r="G47" s="37"/>
      <c r="H47" s="37"/>
    </row>
    <row r="48" spans="1:8" ht="29.25" customHeight="1">
      <c r="A48" s="7">
        <v>28</v>
      </c>
      <c r="B48" s="3"/>
      <c r="C48" s="5" t="s">
        <v>58</v>
      </c>
      <c r="D48" s="78"/>
      <c r="E48" s="13">
        <v>1</v>
      </c>
      <c r="F48" s="127">
        <f t="shared" si="0"/>
        <v>0</v>
      </c>
      <c r="G48" s="37"/>
      <c r="H48" s="37"/>
    </row>
    <row r="49" spans="1:8" ht="15.75" customHeight="1">
      <c r="A49" s="7">
        <v>29</v>
      </c>
      <c r="B49" s="3"/>
      <c r="C49" s="5" t="s">
        <v>59</v>
      </c>
      <c r="D49" s="78"/>
      <c r="E49" s="13">
        <v>4</v>
      </c>
      <c r="F49" s="127">
        <f t="shared" si="0"/>
        <v>0</v>
      </c>
      <c r="G49" s="37"/>
      <c r="H49" s="37"/>
    </row>
    <row r="50" spans="1:8" ht="21.75" customHeight="1">
      <c r="A50" s="7">
        <v>30</v>
      </c>
      <c r="B50" s="3"/>
      <c r="C50" s="83" t="s">
        <v>142</v>
      </c>
      <c r="D50" s="79"/>
      <c r="E50" s="86">
        <v>3</v>
      </c>
      <c r="F50" s="128">
        <f t="shared" si="0"/>
        <v>0</v>
      </c>
      <c r="G50" s="39"/>
      <c r="H50" s="37"/>
    </row>
    <row r="51" spans="1:8" ht="15.75" customHeight="1">
      <c r="A51" s="7">
        <v>31</v>
      </c>
      <c r="B51" s="3"/>
      <c r="C51" s="83" t="s">
        <v>144</v>
      </c>
      <c r="D51" s="79"/>
      <c r="E51" s="86">
        <v>1</v>
      </c>
      <c r="F51" s="128">
        <f t="shared" si="0"/>
        <v>0</v>
      </c>
      <c r="G51" s="39"/>
      <c r="H51" s="37"/>
    </row>
    <row r="52" spans="1:8" ht="15.75" customHeight="1">
      <c r="A52" s="7">
        <v>32</v>
      </c>
      <c r="B52" s="3"/>
      <c r="C52" s="83" t="s">
        <v>145</v>
      </c>
      <c r="D52" s="79"/>
      <c r="E52" s="86">
        <v>1</v>
      </c>
      <c r="F52" s="128">
        <f t="shared" si="0"/>
        <v>0</v>
      </c>
      <c r="G52" s="39"/>
      <c r="H52" s="37"/>
    </row>
    <row r="53" spans="1:8" ht="15.75" customHeight="1">
      <c r="A53" s="7">
        <v>33</v>
      </c>
      <c r="B53" s="3"/>
      <c r="C53" s="83" t="s">
        <v>146</v>
      </c>
      <c r="D53" s="79"/>
      <c r="E53" s="86">
        <v>1</v>
      </c>
      <c r="F53" s="128">
        <f t="shared" si="0"/>
        <v>0</v>
      </c>
      <c r="G53" s="39"/>
      <c r="H53" s="37"/>
    </row>
    <row r="54" spans="1:8" ht="29.25" customHeight="1">
      <c r="A54" s="7">
        <v>34</v>
      </c>
      <c r="B54" s="3"/>
      <c r="C54" s="83" t="s">
        <v>147</v>
      </c>
      <c r="D54" s="79"/>
      <c r="E54" s="86">
        <v>1</v>
      </c>
      <c r="F54" s="128">
        <f t="shared" si="0"/>
        <v>0</v>
      </c>
      <c r="G54" s="39"/>
      <c r="H54" s="37"/>
    </row>
    <row r="55" spans="1:8" ht="17.25" customHeight="1">
      <c r="A55" s="7">
        <v>35</v>
      </c>
      <c r="B55" s="3"/>
      <c r="C55" s="5" t="s">
        <v>143</v>
      </c>
      <c r="D55" s="78"/>
      <c r="E55" s="13">
        <v>1</v>
      </c>
      <c r="F55" s="127">
        <f t="shared" si="0"/>
        <v>0</v>
      </c>
      <c r="G55" s="37"/>
      <c r="H55" s="37"/>
    </row>
    <row r="56" spans="1:8" ht="19.5" customHeight="1">
      <c r="A56" s="7">
        <v>36</v>
      </c>
      <c r="B56" s="3"/>
      <c r="C56" s="5" t="s">
        <v>60</v>
      </c>
      <c r="D56" s="78"/>
      <c r="E56" s="13">
        <v>1</v>
      </c>
      <c r="F56" s="127">
        <f t="shared" si="0"/>
        <v>0</v>
      </c>
      <c r="G56" s="37"/>
      <c r="H56" s="37"/>
    </row>
    <row r="57" spans="1:8" ht="19.5" customHeight="1">
      <c r="A57" s="7">
        <v>37</v>
      </c>
      <c r="B57" s="3"/>
      <c r="C57" s="5" t="s">
        <v>61</v>
      </c>
      <c r="D57" s="78"/>
      <c r="E57" s="13">
        <v>1</v>
      </c>
      <c r="F57" s="127">
        <f t="shared" si="0"/>
        <v>0</v>
      </c>
      <c r="G57" s="37"/>
      <c r="H57" s="37"/>
    </row>
    <row r="58" spans="1:8" ht="19.5" customHeight="1">
      <c r="A58" s="7">
        <v>38</v>
      </c>
      <c r="B58" s="3"/>
      <c r="C58" s="5" t="s">
        <v>62</v>
      </c>
      <c r="D58" s="78"/>
      <c r="E58" s="13">
        <v>1</v>
      </c>
      <c r="F58" s="127">
        <f t="shared" si="0"/>
        <v>0</v>
      </c>
      <c r="G58" s="37"/>
      <c r="H58" s="37"/>
    </row>
    <row r="59" spans="1:8" ht="19.5" customHeight="1">
      <c r="A59" s="7">
        <v>39</v>
      </c>
      <c r="B59" s="3"/>
      <c r="C59" s="5" t="s">
        <v>63</v>
      </c>
      <c r="D59" s="78"/>
      <c r="E59" s="13">
        <v>1</v>
      </c>
      <c r="F59" s="127">
        <f t="shared" si="0"/>
        <v>0</v>
      </c>
      <c r="G59" s="37"/>
      <c r="H59" s="37"/>
    </row>
    <row r="60" spans="1:8" ht="19.5" customHeight="1">
      <c r="A60" s="7">
        <v>40</v>
      </c>
      <c r="B60" s="3"/>
      <c r="C60" s="5" t="s">
        <v>64</v>
      </c>
      <c r="D60" s="78"/>
      <c r="E60" s="13">
        <v>1</v>
      </c>
      <c r="F60" s="127">
        <f t="shared" si="0"/>
        <v>0</v>
      </c>
      <c r="G60" s="37"/>
      <c r="H60" s="37"/>
    </row>
    <row r="61" spans="1:8" ht="27" customHeight="1">
      <c r="A61" s="7">
        <v>41</v>
      </c>
      <c r="B61" s="3"/>
      <c r="C61" s="5" t="s">
        <v>65</v>
      </c>
      <c r="D61" s="78"/>
      <c r="E61" s="13">
        <v>1</v>
      </c>
      <c r="F61" s="127">
        <f t="shared" si="0"/>
        <v>0</v>
      </c>
      <c r="G61" s="37"/>
      <c r="H61" s="37"/>
    </row>
    <row r="62" spans="1:8" ht="19.5" customHeight="1">
      <c r="A62" s="7">
        <v>42</v>
      </c>
      <c r="B62" s="3"/>
      <c r="C62" s="5" t="s">
        <v>66</v>
      </c>
      <c r="D62" s="78"/>
      <c r="E62" s="13">
        <v>1</v>
      </c>
      <c r="F62" s="127">
        <f t="shared" si="0"/>
        <v>0</v>
      </c>
      <c r="G62" s="37"/>
      <c r="H62" s="37"/>
    </row>
    <row r="63" spans="1:8" ht="19.5" customHeight="1">
      <c r="A63" s="81"/>
      <c r="B63" s="82"/>
      <c r="C63" s="84" t="s">
        <v>135</v>
      </c>
      <c r="D63" s="79"/>
      <c r="E63" s="86"/>
      <c r="F63" s="128"/>
      <c r="G63" s="37"/>
      <c r="H63" s="37"/>
    </row>
    <row r="64" spans="1:8" ht="19.5" customHeight="1">
      <c r="A64" s="81">
        <v>43</v>
      </c>
      <c r="B64" s="82"/>
      <c r="C64" s="83" t="s">
        <v>160</v>
      </c>
      <c r="D64" s="79"/>
      <c r="E64" s="86">
        <v>1</v>
      </c>
      <c r="F64" s="128">
        <f t="shared" si="0"/>
        <v>0</v>
      </c>
      <c r="G64" s="37"/>
      <c r="H64" s="37"/>
    </row>
    <row r="65" spans="1:8" ht="19.5" customHeight="1">
      <c r="A65" s="81">
        <v>44</v>
      </c>
      <c r="B65" s="82"/>
      <c r="C65" s="83" t="s">
        <v>136</v>
      </c>
      <c r="D65" s="79"/>
      <c r="E65" s="86">
        <v>1</v>
      </c>
      <c r="F65" s="128">
        <f t="shared" si="0"/>
        <v>0</v>
      </c>
      <c r="G65" s="37"/>
      <c r="H65" s="37"/>
    </row>
    <row r="66" spans="1:8" ht="19.5" customHeight="1">
      <c r="A66" s="7"/>
      <c r="B66" s="3"/>
      <c r="C66" s="16" t="s">
        <v>37</v>
      </c>
      <c r="D66" s="78"/>
      <c r="E66" s="12"/>
      <c r="F66" s="127"/>
      <c r="G66" s="37"/>
      <c r="H66" s="37"/>
    </row>
    <row r="67" spans="1:8" ht="19.5" customHeight="1">
      <c r="A67" s="7">
        <v>45</v>
      </c>
      <c r="B67" s="3"/>
      <c r="C67" s="5" t="s">
        <v>67</v>
      </c>
      <c r="D67" s="78"/>
      <c r="E67" s="13">
        <v>1</v>
      </c>
      <c r="F67" s="127">
        <f t="shared" si="0"/>
        <v>0</v>
      </c>
      <c r="G67" s="37"/>
      <c r="H67" s="37"/>
    </row>
    <row r="68" spans="1:8" ht="19.5" customHeight="1">
      <c r="A68" s="7">
        <v>46</v>
      </c>
      <c r="B68" s="3"/>
      <c r="C68" s="5" t="s">
        <v>68</v>
      </c>
      <c r="D68" s="78"/>
      <c r="E68" s="13">
        <v>1</v>
      </c>
      <c r="F68" s="127">
        <f t="shared" si="0"/>
        <v>0</v>
      </c>
      <c r="G68" s="37"/>
      <c r="H68" s="37"/>
    </row>
    <row r="69" spans="1:8" ht="19.5" customHeight="1">
      <c r="A69" s="7">
        <v>47</v>
      </c>
      <c r="B69" s="3"/>
      <c r="C69" s="5" t="s">
        <v>69</v>
      </c>
      <c r="D69" s="78"/>
      <c r="E69" s="13">
        <v>1</v>
      </c>
      <c r="F69" s="127">
        <f t="shared" si="0"/>
        <v>0</v>
      </c>
      <c r="G69" s="37"/>
      <c r="H69" s="37"/>
    </row>
    <row r="70" spans="1:8" ht="19.5" customHeight="1">
      <c r="A70" s="7">
        <v>48</v>
      </c>
      <c r="B70" s="3"/>
      <c r="C70" s="5" t="s">
        <v>70</v>
      </c>
      <c r="D70" s="78"/>
      <c r="E70" s="13">
        <v>1</v>
      </c>
      <c r="F70" s="127">
        <f t="shared" si="0"/>
        <v>0</v>
      </c>
      <c r="G70" s="37"/>
      <c r="H70" s="37"/>
    </row>
    <row r="71" spans="1:8" ht="19.5" customHeight="1">
      <c r="A71" s="7">
        <v>49</v>
      </c>
      <c r="B71" s="3"/>
      <c r="C71" s="5" t="s">
        <v>71</v>
      </c>
      <c r="D71" s="78"/>
      <c r="E71" s="13">
        <v>1</v>
      </c>
      <c r="F71" s="127">
        <f t="shared" si="0"/>
        <v>0</v>
      </c>
      <c r="G71" s="37"/>
      <c r="H71" s="37"/>
    </row>
    <row r="72" spans="1:8" ht="19.5" customHeight="1">
      <c r="A72" s="7">
        <v>50</v>
      </c>
      <c r="B72" s="3"/>
      <c r="C72" s="5" t="s">
        <v>72</v>
      </c>
      <c r="D72" s="78"/>
      <c r="E72" s="13">
        <v>1</v>
      </c>
      <c r="F72" s="127">
        <f t="shared" si="0"/>
        <v>0</v>
      </c>
      <c r="G72" s="37"/>
      <c r="H72" s="37"/>
    </row>
    <row r="73" spans="1:8" ht="19.5" customHeight="1">
      <c r="A73" s="7">
        <v>51</v>
      </c>
      <c r="B73" s="2"/>
      <c r="C73" s="5" t="s">
        <v>73</v>
      </c>
      <c r="D73" s="78"/>
      <c r="E73" s="13">
        <v>1</v>
      </c>
      <c r="F73" s="127">
        <f t="shared" si="0"/>
        <v>0</v>
      </c>
      <c r="G73" s="37"/>
      <c r="H73" s="37"/>
    </row>
    <row r="74" spans="1:8" ht="28.5" customHeight="1">
      <c r="A74" s="7">
        <v>52</v>
      </c>
      <c r="B74" s="2"/>
      <c r="C74" s="5" t="s">
        <v>74</v>
      </c>
      <c r="D74" s="78"/>
      <c r="E74" s="13">
        <v>1</v>
      </c>
      <c r="F74" s="127">
        <f t="shared" si="0"/>
        <v>0</v>
      </c>
      <c r="G74" s="37"/>
      <c r="H74" s="37"/>
    </row>
    <row r="75" spans="1:8" ht="31.5" customHeight="1">
      <c r="A75" s="7">
        <v>53</v>
      </c>
      <c r="B75" s="2"/>
      <c r="C75" s="5" t="s">
        <v>75</v>
      </c>
      <c r="D75" s="78"/>
      <c r="E75" s="13">
        <v>1</v>
      </c>
      <c r="F75" s="127">
        <f t="shared" si="0"/>
        <v>0</v>
      </c>
      <c r="G75" s="37"/>
      <c r="H75" s="37"/>
    </row>
    <row r="76" spans="1:8" ht="21.75" customHeight="1">
      <c r="A76" s="81">
        <v>54</v>
      </c>
      <c r="B76" s="85"/>
      <c r="C76" s="83" t="s">
        <v>137</v>
      </c>
      <c r="D76" s="79"/>
      <c r="E76" s="86">
        <v>1</v>
      </c>
      <c r="F76" s="128">
        <f t="shared" si="0"/>
        <v>0</v>
      </c>
      <c r="G76" s="39"/>
      <c r="H76" s="37"/>
    </row>
    <row r="77" spans="1:8" ht="21" customHeight="1">
      <c r="A77" s="81">
        <v>55</v>
      </c>
      <c r="B77" s="85"/>
      <c r="C77" s="83" t="s">
        <v>138</v>
      </c>
      <c r="D77" s="79"/>
      <c r="E77" s="86">
        <v>1</v>
      </c>
      <c r="F77" s="128">
        <f t="shared" si="0"/>
        <v>0</v>
      </c>
      <c r="G77" s="39"/>
      <c r="H77" s="37"/>
    </row>
    <row r="78" spans="1:8" ht="19.5" customHeight="1">
      <c r="A78" s="81">
        <v>56</v>
      </c>
      <c r="B78" s="85"/>
      <c r="C78" s="83" t="s">
        <v>139</v>
      </c>
      <c r="D78" s="79"/>
      <c r="E78" s="86">
        <v>1</v>
      </c>
      <c r="F78" s="128">
        <f t="shared" si="0"/>
        <v>0</v>
      </c>
      <c r="G78" s="39"/>
      <c r="H78" s="37"/>
    </row>
    <row r="79" spans="1:8" ht="23.25" customHeight="1">
      <c r="A79" s="81">
        <v>57</v>
      </c>
      <c r="B79" s="85"/>
      <c r="C79" s="83" t="s">
        <v>140</v>
      </c>
      <c r="D79" s="79"/>
      <c r="E79" s="86">
        <v>1</v>
      </c>
      <c r="F79" s="128">
        <f t="shared" si="0"/>
        <v>0</v>
      </c>
      <c r="G79" s="39"/>
      <c r="H79" s="37"/>
    </row>
    <row r="80" spans="1:8" ht="30.75" customHeight="1">
      <c r="A80" s="7">
        <v>58</v>
      </c>
      <c r="B80" s="2"/>
      <c r="C80" s="5" t="s">
        <v>76</v>
      </c>
      <c r="D80" s="78"/>
      <c r="E80" s="13">
        <v>1</v>
      </c>
      <c r="F80" s="127">
        <f t="shared" si="0"/>
        <v>0</v>
      </c>
      <c r="G80" s="37"/>
      <c r="H80" s="37"/>
    </row>
    <row r="81" spans="1:10" ht="19.5" customHeight="1">
      <c r="A81" s="7">
        <v>59</v>
      </c>
      <c r="B81" s="2"/>
      <c r="C81" s="5" t="s">
        <v>77</v>
      </c>
      <c r="D81" s="78"/>
      <c r="E81" s="13">
        <v>1</v>
      </c>
      <c r="F81" s="127">
        <f t="shared" si="0"/>
        <v>0</v>
      </c>
      <c r="G81" s="37"/>
      <c r="H81" s="37"/>
      <c r="J81" s="4"/>
    </row>
    <row r="82" spans="1:8" ht="21.75" customHeight="1" thickBot="1">
      <c r="A82" s="87">
        <v>60</v>
      </c>
      <c r="B82" s="88"/>
      <c r="C82" s="89" t="s">
        <v>78</v>
      </c>
      <c r="D82" s="90"/>
      <c r="E82" s="91">
        <v>1</v>
      </c>
      <c r="F82" s="129">
        <f t="shared" si="0"/>
        <v>0</v>
      </c>
      <c r="G82" s="37"/>
      <c r="H82" s="37"/>
    </row>
    <row r="83" spans="1:8" ht="21.75" customHeight="1" thickBot="1">
      <c r="A83" s="96"/>
      <c r="B83" s="98" t="s">
        <v>156</v>
      </c>
      <c r="C83" s="112"/>
      <c r="D83" s="97"/>
      <c r="E83" s="102"/>
      <c r="F83" s="130"/>
      <c r="G83" s="37"/>
      <c r="H83" s="37"/>
    </row>
    <row r="84" spans="1:8" ht="21.75" customHeight="1" thickBot="1">
      <c r="A84" s="99">
        <v>61</v>
      </c>
      <c r="B84" s="113"/>
      <c r="C84" s="114" t="s">
        <v>159</v>
      </c>
      <c r="D84" s="100"/>
      <c r="E84" s="101">
        <v>2</v>
      </c>
      <c r="F84" s="131">
        <f t="shared" si="0"/>
        <v>0</v>
      </c>
      <c r="G84" s="37"/>
      <c r="H84" s="37"/>
    </row>
    <row r="85" spans="1:8" ht="21.75" customHeight="1" thickBot="1">
      <c r="A85" s="96"/>
      <c r="B85" s="115" t="s">
        <v>157</v>
      </c>
      <c r="C85" s="112"/>
      <c r="D85" s="97"/>
      <c r="E85" s="102"/>
      <c r="F85" s="130"/>
      <c r="G85" s="37"/>
      <c r="H85" s="37"/>
    </row>
    <row r="86" spans="1:8" ht="21.75" customHeight="1" thickBot="1">
      <c r="A86" s="99">
        <v>62</v>
      </c>
      <c r="B86" s="113"/>
      <c r="C86" s="114" t="s">
        <v>158</v>
      </c>
      <c r="D86" s="100"/>
      <c r="E86" s="101">
        <v>4</v>
      </c>
      <c r="F86" s="131">
        <f t="shared" si="0"/>
        <v>0</v>
      </c>
      <c r="G86" s="37"/>
      <c r="H86" s="37"/>
    </row>
    <row r="87" spans="1:8" ht="19.5" customHeight="1" thickBot="1">
      <c r="A87" s="96"/>
      <c r="B87" s="161" t="s">
        <v>32</v>
      </c>
      <c r="C87" s="162"/>
      <c r="D87" s="97"/>
      <c r="E87" s="98"/>
      <c r="F87" s="130"/>
      <c r="G87" s="37"/>
      <c r="H87" s="37"/>
    </row>
    <row r="88" spans="1:8" ht="14.25">
      <c r="A88" s="92">
        <v>63</v>
      </c>
      <c r="B88" s="93" t="s">
        <v>10</v>
      </c>
      <c r="C88" s="93" t="s">
        <v>11</v>
      </c>
      <c r="D88" s="94"/>
      <c r="E88" s="95">
        <v>2</v>
      </c>
      <c r="F88" s="132">
        <f t="shared" si="0"/>
        <v>0</v>
      </c>
      <c r="G88" s="37"/>
      <c r="H88" s="37"/>
    </row>
    <row r="89" spans="1:8" ht="14.25">
      <c r="A89" s="8">
        <v>64</v>
      </c>
      <c r="B89" s="9" t="s">
        <v>12</v>
      </c>
      <c r="C89" s="9" t="s">
        <v>30</v>
      </c>
      <c r="D89" s="78"/>
      <c r="E89" s="49">
        <v>2</v>
      </c>
      <c r="F89" s="127">
        <f t="shared" si="0"/>
        <v>0</v>
      </c>
      <c r="G89" s="37"/>
      <c r="H89" s="37"/>
    </row>
    <row r="90" spans="1:8" ht="14.25">
      <c r="A90" s="8">
        <v>65</v>
      </c>
      <c r="B90" s="9" t="s">
        <v>17</v>
      </c>
      <c r="C90" s="10" t="s">
        <v>6</v>
      </c>
      <c r="D90" s="78"/>
      <c r="E90" s="49">
        <v>2</v>
      </c>
      <c r="F90" s="127">
        <f t="shared" si="0"/>
        <v>0</v>
      </c>
      <c r="G90" s="37"/>
      <c r="H90" s="37"/>
    </row>
    <row r="91" spans="1:8" ht="14.25">
      <c r="A91" s="8">
        <v>66</v>
      </c>
      <c r="B91" s="9" t="s">
        <v>17</v>
      </c>
      <c r="C91" s="10" t="s">
        <v>7</v>
      </c>
      <c r="D91" s="78"/>
      <c r="E91" s="49">
        <v>2</v>
      </c>
      <c r="F91" s="127">
        <f t="shared" si="0"/>
        <v>0</v>
      </c>
      <c r="G91" s="37"/>
      <c r="H91" s="37"/>
    </row>
    <row r="92" spans="1:8" ht="14.25">
      <c r="A92" s="8">
        <v>67</v>
      </c>
      <c r="B92" s="9" t="s">
        <v>17</v>
      </c>
      <c r="C92" s="10" t="s">
        <v>14</v>
      </c>
      <c r="D92" s="78"/>
      <c r="E92" s="49">
        <v>2</v>
      </c>
      <c r="F92" s="127">
        <f t="shared" si="0"/>
        <v>0</v>
      </c>
      <c r="G92" s="37"/>
      <c r="H92" s="37"/>
    </row>
    <row r="93" spans="1:8" ht="14.25">
      <c r="A93" s="8">
        <v>68</v>
      </c>
      <c r="B93" s="9" t="s">
        <v>17</v>
      </c>
      <c r="C93" s="10" t="s">
        <v>13</v>
      </c>
      <c r="D93" s="78"/>
      <c r="E93" s="49">
        <v>2</v>
      </c>
      <c r="F93" s="127">
        <f t="shared" si="0"/>
        <v>0</v>
      </c>
      <c r="G93" s="37"/>
      <c r="H93" s="37"/>
    </row>
    <row r="94" spans="1:8" ht="14.25">
      <c r="A94" s="8">
        <v>69</v>
      </c>
      <c r="B94" s="9" t="s">
        <v>17</v>
      </c>
      <c r="C94" s="10" t="s">
        <v>2</v>
      </c>
      <c r="D94" s="78"/>
      <c r="E94" s="49">
        <v>2</v>
      </c>
      <c r="F94" s="127">
        <f t="shared" si="0"/>
        <v>0</v>
      </c>
      <c r="G94" s="37"/>
      <c r="H94" s="37"/>
    </row>
    <row r="95" spans="1:8" ht="14.25">
      <c r="A95" s="8">
        <v>70</v>
      </c>
      <c r="B95" s="9" t="s">
        <v>17</v>
      </c>
      <c r="C95" s="10" t="s">
        <v>148</v>
      </c>
      <c r="D95" s="78"/>
      <c r="E95" s="49">
        <v>2</v>
      </c>
      <c r="F95" s="127">
        <f t="shared" si="0"/>
        <v>0</v>
      </c>
      <c r="G95" s="37"/>
      <c r="H95" s="37"/>
    </row>
    <row r="96" spans="1:8" ht="14.25">
      <c r="A96" s="8">
        <v>71</v>
      </c>
      <c r="B96" s="9" t="s">
        <v>16</v>
      </c>
      <c r="C96" s="10" t="s">
        <v>6</v>
      </c>
      <c r="D96" s="78"/>
      <c r="E96" s="49">
        <v>2</v>
      </c>
      <c r="F96" s="127">
        <f t="shared" si="0"/>
        <v>0</v>
      </c>
      <c r="G96" s="37"/>
      <c r="H96" s="37"/>
    </row>
    <row r="97" spans="1:8" ht="14.25">
      <c r="A97" s="8">
        <v>72</v>
      </c>
      <c r="B97" s="9" t="s">
        <v>16</v>
      </c>
      <c r="C97" s="10" t="s">
        <v>7</v>
      </c>
      <c r="D97" s="78"/>
      <c r="E97" s="49">
        <v>2</v>
      </c>
      <c r="F97" s="127">
        <f t="shared" si="0"/>
        <v>0</v>
      </c>
      <c r="G97" s="37"/>
      <c r="H97" s="37"/>
    </row>
    <row r="98" spans="1:8" ht="14.25">
      <c r="A98" s="8">
        <v>73</v>
      </c>
      <c r="B98" s="9" t="s">
        <v>16</v>
      </c>
      <c r="C98" s="10" t="s">
        <v>14</v>
      </c>
      <c r="D98" s="78"/>
      <c r="E98" s="49">
        <v>2</v>
      </c>
      <c r="F98" s="127">
        <f t="shared" si="0"/>
        <v>0</v>
      </c>
      <c r="G98" s="37"/>
      <c r="H98" s="37"/>
    </row>
    <row r="99" spans="1:8" ht="14.25">
      <c r="A99" s="8">
        <v>74</v>
      </c>
      <c r="B99" s="9" t="s">
        <v>16</v>
      </c>
      <c r="C99" s="10" t="s">
        <v>13</v>
      </c>
      <c r="D99" s="78"/>
      <c r="E99" s="49">
        <v>2</v>
      </c>
      <c r="F99" s="127">
        <f t="shared" si="0"/>
        <v>0</v>
      </c>
      <c r="G99" s="37"/>
      <c r="H99" s="37"/>
    </row>
    <row r="100" spans="1:8" ht="14.25">
      <c r="A100" s="8">
        <v>75</v>
      </c>
      <c r="B100" s="9" t="s">
        <v>16</v>
      </c>
      <c r="C100" s="10" t="s">
        <v>5</v>
      </c>
      <c r="D100" s="78"/>
      <c r="E100" s="49">
        <v>2</v>
      </c>
      <c r="F100" s="127">
        <f t="shared" si="0"/>
        <v>0</v>
      </c>
      <c r="G100" s="37"/>
      <c r="H100" s="37"/>
    </row>
    <row r="101" spans="1:8" ht="14.25">
      <c r="A101" s="8">
        <v>76</v>
      </c>
      <c r="B101" s="9" t="s">
        <v>16</v>
      </c>
      <c r="C101" s="10" t="s">
        <v>20</v>
      </c>
      <c r="D101" s="78"/>
      <c r="E101" s="49">
        <v>2</v>
      </c>
      <c r="F101" s="127">
        <f aca="true" t="shared" si="1" ref="F101:F160">D101*E101</f>
        <v>0</v>
      </c>
      <c r="G101" s="37"/>
      <c r="H101" s="37"/>
    </row>
    <row r="102" spans="1:8" ht="14.25">
      <c r="A102" s="8">
        <v>77</v>
      </c>
      <c r="B102" s="9" t="s">
        <v>16</v>
      </c>
      <c r="C102" s="10" t="s">
        <v>4</v>
      </c>
      <c r="D102" s="78"/>
      <c r="E102" s="49">
        <v>2</v>
      </c>
      <c r="F102" s="127">
        <f t="shared" si="1"/>
        <v>0</v>
      </c>
      <c r="G102" s="37"/>
      <c r="H102" s="37"/>
    </row>
    <row r="103" spans="1:8" ht="14.25">
      <c r="A103" s="8">
        <v>78</v>
      </c>
      <c r="B103" s="9" t="s">
        <v>16</v>
      </c>
      <c r="C103" s="10" t="s">
        <v>22</v>
      </c>
      <c r="D103" s="78"/>
      <c r="E103" s="49">
        <v>2</v>
      </c>
      <c r="F103" s="127">
        <f t="shared" si="1"/>
        <v>0</v>
      </c>
      <c r="G103" s="37"/>
      <c r="H103" s="37"/>
    </row>
    <row r="104" spans="1:8" ht="14.25">
      <c r="A104" s="8">
        <v>79</v>
      </c>
      <c r="B104" s="9" t="s">
        <v>16</v>
      </c>
      <c r="C104" s="10" t="s">
        <v>21</v>
      </c>
      <c r="D104" s="78"/>
      <c r="E104" s="49">
        <v>2</v>
      </c>
      <c r="F104" s="127">
        <f t="shared" si="1"/>
        <v>0</v>
      </c>
      <c r="G104" s="37"/>
      <c r="H104" s="37"/>
    </row>
    <row r="105" spans="1:8" ht="14.25">
      <c r="A105" s="8">
        <v>80</v>
      </c>
      <c r="B105" s="9" t="s">
        <v>16</v>
      </c>
      <c r="C105" s="10" t="s">
        <v>3</v>
      </c>
      <c r="D105" s="78"/>
      <c r="E105" s="49">
        <v>2</v>
      </c>
      <c r="F105" s="127">
        <f t="shared" si="1"/>
        <v>0</v>
      </c>
      <c r="G105" s="37"/>
      <c r="H105" s="37"/>
    </row>
    <row r="106" spans="1:8" ht="14.25">
      <c r="A106" s="8">
        <v>81</v>
      </c>
      <c r="B106" s="9" t="s">
        <v>16</v>
      </c>
      <c r="C106" s="10" t="s">
        <v>9</v>
      </c>
      <c r="D106" s="78"/>
      <c r="E106" s="49">
        <v>2</v>
      </c>
      <c r="F106" s="127">
        <f t="shared" si="1"/>
        <v>0</v>
      </c>
      <c r="G106" s="37"/>
      <c r="H106" s="37"/>
    </row>
    <row r="107" spans="1:8" ht="14.25">
      <c r="A107" s="8">
        <v>82</v>
      </c>
      <c r="B107" s="9" t="s">
        <v>16</v>
      </c>
      <c r="C107" s="10" t="s">
        <v>148</v>
      </c>
      <c r="D107" s="78"/>
      <c r="E107" s="49">
        <v>2</v>
      </c>
      <c r="F107" s="127">
        <f t="shared" si="1"/>
        <v>0</v>
      </c>
      <c r="G107" s="37"/>
      <c r="H107" s="37"/>
    </row>
    <row r="108" spans="1:8" ht="14.25">
      <c r="A108" s="8">
        <v>83</v>
      </c>
      <c r="B108" s="9" t="s">
        <v>18</v>
      </c>
      <c r="C108" s="10" t="s">
        <v>6</v>
      </c>
      <c r="D108" s="78"/>
      <c r="E108" s="49">
        <v>2</v>
      </c>
      <c r="F108" s="127">
        <f t="shared" si="1"/>
        <v>0</v>
      </c>
      <c r="G108" s="37"/>
      <c r="H108" s="37"/>
    </row>
    <row r="109" spans="1:8" ht="14.25">
      <c r="A109" s="8">
        <v>84</v>
      </c>
      <c r="B109" s="9" t="s">
        <v>18</v>
      </c>
      <c r="C109" s="10" t="s">
        <v>7</v>
      </c>
      <c r="D109" s="78"/>
      <c r="E109" s="49">
        <v>2</v>
      </c>
      <c r="F109" s="127">
        <f t="shared" si="1"/>
        <v>0</v>
      </c>
      <c r="G109" s="37"/>
      <c r="H109" s="37"/>
    </row>
    <row r="110" spans="1:8" ht="14.25">
      <c r="A110" s="8">
        <v>85</v>
      </c>
      <c r="B110" s="9" t="s">
        <v>18</v>
      </c>
      <c r="C110" s="10" t="s">
        <v>14</v>
      </c>
      <c r="D110" s="78"/>
      <c r="E110" s="49">
        <v>2</v>
      </c>
      <c r="F110" s="127">
        <f t="shared" si="1"/>
        <v>0</v>
      </c>
      <c r="G110" s="37"/>
      <c r="H110" s="37"/>
    </row>
    <row r="111" spans="1:8" ht="14.25">
      <c r="A111" s="8">
        <v>86</v>
      </c>
      <c r="B111" s="9" t="s">
        <v>18</v>
      </c>
      <c r="C111" s="10" t="s">
        <v>13</v>
      </c>
      <c r="D111" s="78"/>
      <c r="E111" s="49">
        <v>2</v>
      </c>
      <c r="F111" s="127">
        <f t="shared" si="1"/>
        <v>0</v>
      </c>
      <c r="G111" s="37"/>
      <c r="H111" s="37"/>
    </row>
    <row r="112" spans="1:8" ht="14.25">
      <c r="A112" s="8">
        <v>87</v>
      </c>
      <c r="B112" s="9" t="s">
        <v>18</v>
      </c>
      <c r="C112" s="10" t="s">
        <v>5</v>
      </c>
      <c r="D112" s="78"/>
      <c r="E112" s="49">
        <v>2</v>
      </c>
      <c r="F112" s="127">
        <f t="shared" si="1"/>
        <v>0</v>
      </c>
      <c r="G112" s="37"/>
      <c r="H112" s="37"/>
    </row>
    <row r="113" spans="1:8" ht="14.25">
      <c r="A113" s="8">
        <v>88</v>
      </c>
      <c r="B113" s="9" t="s">
        <v>18</v>
      </c>
      <c r="C113" s="10" t="s">
        <v>20</v>
      </c>
      <c r="D113" s="78"/>
      <c r="E113" s="49">
        <v>2</v>
      </c>
      <c r="F113" s="127">
        <f t="shared" si="1"/>
        <v>0</v>
      </c>
      <c r="G113" s="37"/>
      <c r="H113" s="37"/>
    </row>
    <row r="114" spans="1:8" ht="14.25">
      <c r="A114" s="8">
        <v>89</v>
      </c>
      <c r="B114" s="9" t="s">
        <v>18</v>
      </c>
      <c r="C114" s="10" t="s">
        <v>4</v>
      </c>
      <c r="D114" s="78"/>
      <c r="E114" s="49">
        <v>2</v>
      </c>
      <c r="F114" s="127">
        <f t="shared" si="1"/>
        <v>0</v>
      </c>
      <c r="G114" s="37"/>
      <c r="H114" s="37"/>
    </row>
    <row r="115" spans="1:8" ht="14.25">
      <c r="A115" s="8">
        <v>90</v>
      </c>
      <c r="B115" s="9" t="s">
        <v>18</v>
      </c>
      <c r="C115" s="10" t="s">
        <v>22</v>
      </c>
      <c r="D115" s="78"/>
      <c r="E115" s="49">
        <v>2</v>
      </c>
      <c r="F115" s="127">
        <f t="shared" si="1"/>
        <v>0</v>
      </c>
      <c r="G115" s="37"/>
      <c r="H115" s="37"/>
    </row>
    <row r="116" spans="1:8" ht="14.25">
      <c r="A116" s="8">
        <v>91</v>
      </c>
      <c r="B116" s="9" t="s">
        <v>18</v>
      </c>
      <c r="C116" s="10" t="s">
        <v>21</v>
      </c>
      <c r="D116" s="78"/>
      <c r="E116" s="49">
        <v>2</v>
      </c>
      <c r="F116" s="127">
        <f t="shared" si="1"/>
        <v>0</v>
      </c>
      <c r="G116" s="37"/>
      <c r="H116" s="37"/>
    </row>
    <row r="117" spans="1:8" ht="14.25">
      <c r="A117" s="8">
        <v>92</v>
      </c>
      <c r="B117" s="9" t="s">
        <v>18</v>
      </c>
      <c r="C117" s="10" t="s">
        <v>3</v>
      </c>
      <c r="D117" s="78"/>
      <c r="E117" s="49">
        <v>2</v>
      </c>
      <c r="F117" s="127">
        <f t="shared" si="1"/>
        <v>0</v>
      </c>
      <c r="G117" s="37"/>
      <c r="H117" s="37"/>
    </row>
    <row r="118" spans="1:8" ht="14.25">
      <c r="A118" s="8">
        <v>93</v>
      </c>
      <c r="B118" s="9" t="s">
        <v>18</v>
      </c>
      <c r="C118" s="10" t="s">
        <v>9</v>
      </c>
      <c r="D118" s="78"/>
      <c r="E118" s="49">
        <v>2</v>
      </c>
      <c r="F118" s="127">
        <f t="shared" si="1"/>
        <v>0</v>
      </c>
      <c r="G118" s="37"/>
      <c r="H118" s="37"/>
    </row>
    <row r="119" spans="1:8" ht="14.25">
      <c r="A119" s="8">
        <v>94</v>
      </c>
      <c r="B119" s="9" t="s">
        <v>18</v>
      </c>
      <c r="C119" s="10" t="s">
        <v>148</v>
      </c>
      <c r="D119" s="78"/>
      <c r="E119" s="49">
        <v>2</v>
      </c>
      <c r="F119" s="127">
        <f t="shared" si="1"/>
        <v>0</v>
      </c>
      <c r="G119" s="37"/>
      <c r="H119" s="37"/>
    </row>
    <row r="120" spans="1:8" ht="14.25">
      <c r="A120" s="8">
        <v>95</v>
      </c>
      <c r="B120" s="9" t="s">
        <v>19</v>
      </c>
      <c r="C120" s="10" t="s">
        <v>6</v>
      </c>
      <c r="D120" s="78"/>
      <c r="E120" s="49">
        <v>2</v>
      </c>
      <c r="F120" s="127">
        <f t="shared" si="1"/>
        <v>0</v>
      </c>
      <c r="G120" s="37"/>
      <c r="H120" s="37"/>
    </row>
    <row r="121" spans="1:8" ht="14.25">
      <c r="A121" s="8">
        <v>96</v>
      </c>
      <c r="B121" s="9" t="s">
        <v>19</v>
      </c>
      <c r="C121" s="10" t="s">
        <v>7</v>
      </c>
      <c r="D121" s="78"/>
      <c r="E121" s="49">
        <v>2</v>
      </c>
      <c r="F121" s="127">
        <f t="shared" si="1"/>
        <v>0</v>
      </c>
      <c r="G121" s="37"/>
      <c r="H121" s="37"/>
    </row>
    <row r="122" spans="1:8" ht="14.25">
      <c r="A122" s="8">
        <v>97</v>
      </c>
      <c r="B122" s="9" t="s">
        <v>19</v>
      </c>
      <c r="C122" s="10" t="s">
        <v>14</v>
      </c>
      <c r="D122" s="78"/>
      <c r="E122" s="49">
        <v>2</v>
      </c>
      <c r="F122" s="127">
        <f t="shared" si="1"/>
        <v>0</v>
      </c>
      <c r="G122" s="37"/>
      <c r="H122" s="37"/>
    </row>
    <row r="123" spans="1:8" ht="14.25">
      <c r="A123" s="8">
        <v>98</v>
      </c>
      <c r="B123" s="9" t="s">
        <v>19</v>
      </c>
      <c r="C123" s="10" t="s">
        <v>13</v>
      </c>
      <c r="D123" s="78"/>
      <c r="E123" s="49">
        <v>2</v>
      </c>
      <c r="F123" s="127">
        <f t="shared" si="1"/>
        <v>0</v>
      </c>
      <c r="G123" s="37"/>
      <c r="H123" s="37"/>
    </row>
    <row r="124" spans="1:8" ht="14.25">
      <c r="A124" s="8">
        <v>99</v>
      </c>
      <c r="B124" s="9" t="s">
        <v>19</v>
      </c>
      <c r="C124" s="10" t="s">
        <v>5</v>
      </c>
      <c r="D124" s="78"/>
      <c r="E124" s="49">
        <v>2</v>
      </c>
      <c r="F124" s="127">
        <f t="shared" si="1"/>
        <v>0</v>
      </c>
      <c r="G124" s="37"/>
      <c r="H124" s="37"/>
    </row>
    <row r="125" spans="1:8" ht="14.25">
      <c r="A125" s="8">
        <v>100</v>
      </c>
      <c r="B125" s="9" t="s">
        <v>19</v>
      </c>
      <c r="C125" s="10" t="s">
        <v>20</v>
      </c>
      <c r="D125" s="78"/>
      <c r="E125" s="49">
        <v>2</v>
      </c>
      <c r="F125" s="127">
        <f t="shared" si="1"/>
        <v>0</v>
      </c>
      <c r="G125" s="37"/>
      <c r="H125" s="37"/>
    </row>
    <row r="126" spans="1:8" ht="14.25">
      <c r="A126" s="8">
        <v>101</v>
      </c>
      <c r="B126" s="9" t="s">
        <v>19</v>
      </c>
      <c r="C126" s="10" t="s">
        <v>4</v>
      </c>
      <c r="D126" s="78"/>
      <c r="E126" s="49">
        <v>2</v>
      </c>
      <c r="F126" s="127">
        <f t="shared" si="1"/>
        <v>0</v>
      </c>
      <c r="G126" s="37"/>
      <c r="H126" s="37"/>
    </row>
    <row r="127" spans="1:8" ht="14.25">
      <c r="A127" s="8">
        <v>102</v>
      </c>
      <c r="B127" s="9" t="s">
        <v>19</v>
      </c>
      <c r="C127" s="10" t="s">
        <v>22</v>
      </c>
      <c r="D127" s="78"/>
      <c r="E127" s="49">
        <v>2</v>
      </c>
      <c r="F127" s="127">
        <f t="shared" si="1"/>
        <v>0</v>
      </c>
      <c r="G127" s="37"/>
      <c r="H127" s="37"/>
    </row>
    <row r="128" spans="1:8" ht="14.25">
      <c r="A128" s="8">
        <v>103</v>
      </c>
      <c r="B128" s="9" t="s">
        <v>19</v>
      </c>
      <c r="C128" s="10" t="s">
        <v>21</v>
      </c>
      <c r="D128" s="78"/>
      <c r="E128" s="49">
        <v>2</v>
      </c>
      <c r="F128" s="127">
        <f t="shared" si="1"/>
        <v>0</v>
      </c>
      <c r="G128" s="37"/>
      <c r="H128" s="37"/>
    </row>
    <row r="129" spans="1:8" ht="14.25">
      <c r="A129" s="8">
        <v>104</v>
      </c>
      <c r="B129" s="9" t="s">
        <v>19</v>
      </c>
      <c r="C129" s="10" t="s">
        <v>3</v>
      </c>
      <c r="D129" s="78"/>
      <c r="E129" s="49">
        <v>2</v>
      </c>
      <c r="F129" s="127">
        <f t="shared" si="1"/>
        <v>0</v>
      </c>
      <c r="G129" s="37"/>
      <c r="H129" s="37"/>
    </row>
    <row r="130" spans="1:8" ht="14.25">
      <c r="A130" s="8">
        <v>105</v>
      </c>
      <c r="B130" s="9" t="s">
        <v>19</v>
      </c>
      <c r="C130" s="10" t="s">
        <v>9</v>
      </c>
      <c r="D130" s="78"/>
      <c r="E130" s="49">
        <v>2</v>
      </c>
      <c r="F130" s="127">
        <f t="shared" si="1"/>
        <v>0</v>
      </c>
      <c r="G130" s="37"/>
      <c r="H130" s="37"/>
    </row>
    <row r="131" spans="1:8" ht="14.25">
      <c r="A131" s="8">
        <v>106</v>
      </c>
      <c r="B131" s="9" t="s">
        <v>19</v>
      </c>
      <c r="C131" s="10" t="s">
        <v>148</v>
      </c>
      <c r="D131" s="78"/>
      <c r="E131" s="49">
        <v>2</v>
      </c>
      <c r="F131" s="127">
        <f t="shared" si="1"/>
        <v>0</v>
      </c>
      <c r="G131" s="37"/>
      <c r="H131" s="37"/>
    </row>
    <row r="132" spans="1:8" ht="14.25">
      <c r="A132" s="8">
        <v>107</v>
      </c>
      <c r="B132" s="9" t="s">
        <v>15</v>
      </c>
      <c r="C132" s="10" t="s">
        <v>6</v>
      </c>
      <c r="D132" s="78"/>
      <c r="E132" s="49">
        <v>2</v>
      </c>
      <c r="F132" s="127">
        <f t="shared" si="1"/>
        <v>0</v>
      </c>
      <c r="G132" s="37"/>
      <c r="H132" s="37"/>
    </row>
    <row r="133" spans="1:8" ht="14.25">
      <c r="A133" s="8">
        <v>108</v>
      </c>
      <c r="B133" s="9" t="s">
        <v>15</v>
      </c>
      <c r="C133" s="10" t="s">
        <v>7</v>
      </c>
      <c r="D133" s="78"/>
      <c r="E133" s="49">
        <v>2</v>
      </c>
      <c r="F133" s="127">
        <f t="shared" si="1"/>
        <v>0</v>
      </c>
      <c r="G133" s="37"/>
      <c r="H133" s="37"/>
    </row>
    <row r="134" spans="1:8" ht="14.25">
      <c r="A134" s="8">
        <v>109</v>
      </c>
      <c r="B134" s="9" t="s">
        <v>15</v>
      </c>
      <c r="C134" s="10" t="s">
        <v>14</v>
      </c>
      <c r="D134" s="78"/>
      <c r="E134" s="49">
        <v>2</v>
      </c>
      <c r="F134" s="127">
        <f t="shared" si="1"/>
        <v>0</v>
      </c>
      <c r="G134" s="37"/>
      <c r="H134" s="37"/>
    </row>
    <row r="135" spans="1:8" ht="14.25">
      <c r="A135" s="8">
        <v>110</v>
      </c>
      <c r="B135" s="9" t="s">
        <v>15</v>
      </c>
      <c r="C135" s="10" t="s">
        <v>13</v>
      </c>
      <c r="D135" s="78"/>
      <c r="E135" s="49">
        <v>2</v>
      </c>
      <c r="F135" s="127">
        <f t="shared" si="1"/>
        <v>0</v>
      </c>
      <c r="G135" s="37"/>
      <c r="H135" s="37"/>
    </row>
    <row r="136" spans="1:8" ht="14.25">
      <c r="A136" s="8">
        <v>111</v>
      </c>
      <c r="B136" s="10" t="s">
        <v>15</v>
      </c>
      <c r="C136" s="10" t="s">
        <v>29</v>
      </c>
      <c r="D136" s="78"/>
      <c r="E136" s="49">
        <v>2</v>
      </c>
      <c r="F136" s="127">
        <f t="shared" si="1"/>
        <v>0</v>
      </c>
      <c r="G136" s="37"/>
      <c r="H136" s="37"/>
    </row>
    <row r="137" spans="1:8" ht="14.25">
      <c r="A137" s="8">
        <v>112</v>
      </c>
      <c r="B137" s="9" t="s">
        <v>15</v>
      </c>
      <c r="C137" s="10" t="s">
        <v>5</v>
      </c>
      <c r="D137" s="78"/>
      <c r="E137" s="49">
        <v>2</v>
      </c>
      <c r="F137" s="127">
        <f t="shared" si="1"/>
        <v>0</v>
      </c>
      <c r="G137" s="37"/>
      <c r="H137" s="37"/>
    </row>
    <row r="138" spans="1:8" ht="14.25">
      <c r="A138" s="8">
        <v>113</v>
      </c>
      <c r="B138" s="9" t="s">
        <v>15</v>
      </c>
      <c r="C138" s="10" t="s">
        <v>20</v>
      </c>
      <c r="D138" s="78"/>
      <c r="E138" s="49">
        <v>2</v>
      </c>
      <c r="F138" s="127">
        <f t="shared" si="1"/>
        <v>0</v>
      </c>
      <c r="G138" s="37"/>
      <c r="H138" s="37"/>
    </row>
    <row r="139" spans="1:8" ht="14.25">
      <c r="A139" s="8">
        <v>114</v>
      </c>
      <c r="B139" s="9" t="s">
        <v>15</v>
      </c>
      <c r="C139" s="10" t="s">
        <v>4</v>
      </c>
      <c r="D139" s="78"/>
      <c r="E139" s="49">
        <v>2</v>
      </c>
      <c r="F139" s="127">
        <f t="shared" si="1"/>
        <v>0</v>
      </c>
      <c r="G139" s="37"/>
      <c r="H139" s="37"/>
    </row>
    <row r="140" spans="1:8" ht="14.25">
      <c r="A140" s="8">
        <v>115</v>
      </c>
      <c r="B140" s="9" t="s">
        <v>15</v>
      </c>
      <c r="C140" s="10" t="s">
        <v>26</v>
      </c>
      <c r="D140" s="78"/>
      <c r="E140" s="49">
        <v>2</v>
      </c>
      <c r="F140" s="127">
        <f t="shared" si="1"/>
        <v>0</v>
      </c>
      <c r="G140" s="37"/>
      <c r="H140" s="37"/>
    </row>
    <row r="141" spans="1:8" ht="14.25">
      <c r="A141" s="8">
        <v>116</v>
      </c>
      <c r="B141" s="9" t="s">
        <v>15</v>
      </c>
      <c r="C141" s="10" t="s">
        <v>23</v>
      </c>
      <c r="D141" s="78"/>
      <c r="E141" s="49">
        <v>2</v>
      </c>
      <c r="F141" s="127">
        <f t="shared" si="1"/>
        <v>0</v>
      </c>
      <c r="G141" s="37"/>
      <c r="H141" s="37"/>
    </row>
    <row r="142" spans="1:8" ht="14.25">
      <c r="A142" s="8">
        <v>117</v>
      </c>
      <c r="B142" s="9" t="s">
        <v>15</v>
      </c>
      <c r="C142" s="10" t="s">
        <v>21</v>
      </c>
      <c r="D142" s="78"/>
      <c r="E142" s="49">
        <v>2</v>
      </c>
      <c r="F142" s="127">
        <f t="shared" si="1"/>
        <v>0</v>
      </c>
      <c r="G142" s="37"/>
      <c r="H142" s="37"/>
    </row>
    <row r="143" spans="1:8" ht="14.25">
      <c r="A143" s="8">
        <v>118</v>
      </c>
      <c r="B143" s="9" t="s">
        <v>15</v>
      </c>
      <c r="C143" s="10" t="s">
        <v>27</v>
      </c>
      <c r="D143" s="78"/>
      <c r="E143" s="49">
        <v>1</v>
      </c>
      <c r="F143" s="127">
        <f t="shared" si="1"/>
        <v>0</v>
      </c>
      <c r="G143" s="37"/>
      <c r="H143" s="37"/>
    </row>
    <row r="144" spans="1:8" ht="14.25">
      <c r="A144" s="8">
        <v>119</v>
      </c>
      <c r="B144" s="9" t="s">
        <v>15</v>
      </c>
      <c r="C144" s="10" t="s">
        <v>3</v>
      </c>
      <c r="D144" s="78"/>
      <c r="E144" s="49">
        <v>2</v>
      </c>
      <c r="F144" s="127">
        <f t="shared" si="1"/>
        <v>0</v>
      </c>
      <c r="G144" s="37"/>
      <c r="H144" s="37"/>
    </row>
    <row r="145" spans="1:8" ht="14.25">
      <c r="A145" s="8">
        <v>120</v>
      </c>
      <c r="B145" s="9" t="s">
        <v>15</v>
      </c>
      <c r="C145" s="10" t="s">
        <v>8</v>
      </c>
      <c r="D145" s="78"/>
      <c r="E145" s="49">
        <v>2</v>
      </c>
      <c r="F145" s="127">
        <f t="shared" si="1"/>
        <v>0</v>
      </c>
      <c r="G145" s="37"/>
      <c r="H145" s="37"/>
    </row>
    <row r="146" spans="1:8" ht="14.25">
      <c r="A146" s="8">
        <v>121</v>
      </c>
      <c r="B146" s="9" t="s">
        <v>15</v>
      </c>
      <c r="C146" s="10" t="s">
        <v>9</v>
      </c>
      <c r="D146" s="78"/>
      <c r="E146" s="49">
        <v>2</v>
      </c>
      <c r="F146" s="127">
        <f t="shared" si="1"/>
        <v>0</v>
      </c>
      <c r="G146" s="37"/>
      <c r="H146" s="37"/>
    </row>
    <row r="147" spans="1:8" ht="14.25">
      <c r="A147" s="8">
        <v>122</v>
      </c>
      <c r="B147" s="9" t="s">
        <v>15</v>
      </c>
      <c r="C147" s="10" t="s">
        <v>148</v>
      </c>
      <c r="D147" s="78"/>
      <c r="E147" s="49">
        <v>2</v>
      </c>
      <c r="F147" s="127">
        <f t="shared" si="1"/>
        <v>0</v>
      </c>
      <c r="G147" s="37"/>
      <c r="H147" s="37"/>
    </row>
    <row r="148" spans="1:8" ht="14.25">
      <c r="A148" s="8">
        <v>123</v>
      </c>
      <c r="B148" s="11" t="s">
        <v>28</v>
      </c>
      <c r="C148" s="10" t="s">
        <v>6</v>
      </c>
      <c r="D148" s="78"/>
      <c r="E148" s="49">
        <v>2</v>
      </c>
      <c r="F148" s="127">
        <f t="shared" si="1"/>
        <v>0</v>
      </c>
      <c r="G148" s="37"/>
      <c r="H148" s="37"/>
    </row>
    <row r="149" spans="1:8" ht="14.25">
      <c r="A149" s="8">
        <v>124</v>
      </c>
      <c r="B149" s="11" t="s">
        <v>28</v>
      </c>
      <c r="C149" s="10" t="s">
        <v>7</v>
      </c>
      <c r="D149" s="78"/>
      <c r="E149" s="49">
        <v>2</v>
      </c>
      <c r="F149" s="127">
        <f t="shared" si="1"/>
        <v>0</v>
      </c>
      <c r="G149" s="37"/>
      <c r="H149" s="37"/>
    </row>
    <row r="150" spans="1:8" ht="14.25">
      <c r="A150" s="8">
        <v>125</v>
      </c>
      <c r="B150" s="11" t="s">
        <v>28</v>
      </c>
      <c r="C150" s="10" t="s">
        <v>14</v>
      </c>
      <c r="D150" s="78"/>
      <c r="E150" s="49">
        <v>2</v>
      </c>
      <c r="F150" s="127">
        <f t="shared" si="1"/>
        <v>0</v>
      </c>
      <c r="G150" s="37"/>
      <c r="H150" s="37"/>
    </row>
    <row r="151" spans="1:8" ht="14.25">
      <c r="A151" s="8">
        <v>126</v>
      </c>
      <c r="B151" s="11" t="s">
        <v>28</v>
      </c>
      <c r="C151" s="10" t="s">
        <v>13</v>
      </c>
      <c r="D151" s="78"/>
      <c r="E151" s="49">
        <v>2</v>
      </c>
      <c r="F151" s="127">
        <f t="shared" si="1"/>
        <v>0</v>
      </c>
      <c r="G151" s="37"/>
      <c r="H151" s="37"/>
    </row>
    <row r="152" spans="1:8" ht="14.25">
      <c r="A152" s="8">
        <v>127</v>
      </c>
      <c r="B152" s="11" t="s">
        <v>28</v>
      </c>
      <c r="C152" s="10" t="s">
        <v>5</v>
      </c>
      <c r="D152" s="78"/>
      <c r="E152" s="49">
        <v>2</v>
      </c>
      <c r="F152" s="127">
        <f t="shared" si="1"/>
        <v>0</v>
      </c>
      <c r="G152" s="37"/>
      <c r="H152" s="37"/>
    </row>
    <row r="153" spans="1:8" ht="14.25">
      <c r="A153" s="8">
        <v>128</v>
      </c>
      <c r="B153" s="11" t="s">
        <v>28</v>
      </c>
      <c r="C153" s="10" t="s">
        <v>20</v>
      </c>
      <c r="D153" s="78"/>
      <c r="E153" s="49">
        <v>2</v>
      </c>
      <c r="F153" s="127">
        <f t="shared" si="1"/>
        <v>0</v>
      </c>
      <c r="G153" s="37"/>
      <c r="H153" s="37"/>
    </row>
    <row r="154" spans="1:8" ht="14.25">
      <c r="A154" s="8">
        <v>129</v>
      </c>
      <c r="B154" s="11" t="s">
        <v>28</v>
      </c>
      <c r="C154" s="10" t="s">
        <v>4</v>
      </c>
      <c r="D154" s="78"/>
      <c r="E154" s="49">
        <v>2</v>
      </c>
      <c r="F154" s="127">
        <f t="shared" si="1"/>
        <v>0</v>
      </c>
      <c r="G154" s="37"/>
      <c r="H154" s="37"/>
    </row>
    <row r="155" spans="1:8" ht="14.25">
      <c r="A155" s="8">
        <v>130</v>
      </c>
      <c r="B155" s="11" t="s">
        <v>28</v>
      </c>
      <c r="C155" s="10" t="s">
        <v>26</v>
      </c>
      <c r="D155" s="78"/>
      <c r="E155" s="49">
        <v>2</v>
      </c>
      <c r="F155" s="127">
        <f t="shared" si="1"/>
        <v>0</v>
      </c>
      <c r="G155" s="37"/>
      <c r="H155" s="37"/>
    </row>
    <row r="156" spans="1:8" ht="14.25">
      <c r="A156" s="8">
        <v>131</v>
      </c>
      <c r="B156" s="11" t="s">
        <v>28</v>
      </c>
      <c r="C156" s="10" t="s">
        <v>23</v>
      </c>
      <c r="D156" s="78"/>
      <c r="E156" s="49">
        <v>2</v>
      </c>
      <c r="F156" s="127">
        <f t="shared" si="1"/>
        <v>0</v>
      </c>
      <c r="G156" s="37"/>
      <c r="H156" s="37"/>
    </row>
    <row r="157" spans="1:8" ht="14.25">
      <c r="A157" s="8">
        <v>132</v>
      </c>
      <c r="B157" s="11" t="s">
        <v>28</v>
      </c>
      <c r="C157" s="10" t="s">
        <v>21</v>
      </c>
      <c r="D157" s="78"/>
      <c r="E157" s="49">
        <v>2</v>
      </c>
      <c r="F157" s="127">
        <f t="shared" si="1"/>
        <v>0</v>
      </c>
      <c r="G157" s="37"/>
      <c r="H157" s="37"/>
    </row>
    <row r="158" spans="1:8" ht="14.25">
      <c r="A158" s="8">
        <v>133</v>
      </c>
      <c r="B158" s="11" t="s">
        <v>28</v>
      </c>
      <c r="C158" s="10" t="s">
        <v>27</v>
      </c>
      <c r="D158" s="78"/>
      <c r="E158" s="49">
        <v>1</v>
      </c>
      <c r="F158" s="127">
        <f t="shared" si="1"/>
        <v>0</v>
      </c>
      <c r="G158" s="37"/>
      <c r="H158" s="37"/>
    </row>
    <row r="159" spans="1:8" ht="14.25">
      <c r="A159" s="8">
        <v>134</v>
      </c>
      <c r="B159" s="11" t="s">
        <v>28</v>
      </c>
      <c r="C159" s="10" t="s">
        <v>3</v>
      </c>
      <c r="D159" s="78"/>
      <c r="E159" s="49">
        <v>2</v>
      </c>
      <c r="F159" s="127">
        <f t="shared" si="1"/>
        <v>0</v>
      </c>
      <c r="G159" s="37"/>
      <c r="H159" s="37"/>
    </row>
    <row r="160" spans="1:8" ht="14.25">
      <c r="A160" s="8">
        <v>135</v>
      </c>
      <c r="B160" s="11" t="s">
        <v>28</v>
      </c>
      <c r="C160" s="10" t="s">
        <v>8</v>
      </c>
      <c r="D160" s="78"/>
      <c r="E160" s="49">
        <v>2</v>
      </c>
      <c r="F160" s="127">
        <f t="shared" si="1"/>
        <v>0</v>
      </c>
      <c r="G160" s="37"/>
      <c r="H160" s="37"/>
    </row>
    <row r="161" spans="1:8" ht="14.25">
      <c r="A161" s="8">
        <v>136</v>
      </c>
      <c r="B161" s="11" t="s">
        <v>28</v>
      </c>
      <c r="C161" s="10" t="s">
        <v>9</v>
      </c>
      <c r="D161" s="78"/>
      <c r="E161" s="49">
        <v>2</v>
      </c>
      <c r="F161" s="127">
        <f aca="true" t="shared" si="2" ref="F161:F168">D161*E161</f>
        <v>0</v>
      </c>
      <c r="G161" s="37"/>
      <c r="H161" s="37"/>
    </row>
    <row r="162" spans="1:8" ht="14.25">
      <c r="A162" s="8">
        <v>137</v>
      </c>
      <c r="B162" s="11" t="s">
        <v>28</v>
      </c>
      <c r="C162" s="10" t="s">
        <v>148</v>
      </c>
      <c r="D162" s="78"/>
      <c r="E162" s="49">
        <v>2</v>
      </c>
      <c r="F162" s="127">
        <f t="shared" si="2"/>
        <v>0</v>
      </c>
      <c r="G162" s="37"/>
      <c r="H162" s="37"/>
    </row>
    <row r="163" spans="1:8" ht="14.25">
      <c r="A163" s="8">
        <v>138</v>
      </c>
      <c r="B163" s="9" t="s">
        <v>24</v>
      </c>
      <c r="C163" s="10" t="s">
        <v>6</v>
      </c>
      <c r="D163" s="78"/>
      <c r="E163" s="49">
        <v>2</v>
      </c>
      <c r="F163" s="127">
        <f t="shared" si="2"/>
        <v>0</v>
      </c>
      <c r="G163" s="37"/>
      <c r="H163" s="37"/>
    </row>
    <row r="164" spans="1:8" ht="14.25">
      <c r="A164" s="8">
        <v>139</v>
      </c>
      <c r="B164" s="9" t="s">
        <v>24</v>
      </c>
      <c r="C164" s="10" t="s">
        <v>13</v>
      </c>
      <c r="D164" s="78"/>
      <c r="E164" s="49">
        <v>2</v>
      </c>
      <c r="F164" s="127">
        <f t="shared" si="2"/>
        <v>0</v>
      </c>
      <c r="G164" s="37"/>
      <c r="H164" s="37"/>
    </row>
    <row r="165" spans="1:8" ht="14.25">
      <c r="A165" s="8">
        <v>140</v>
      </c>
      <c r="B165" s="9" t="s">
        <v>24</v>
      </c>
      <c r="C165" s="10" t="s">
        <v>4</v>
      </c>
      <c r="D165" s="78"/>
      <c r="E165" s="49">
        <v>2</v>
      </c>
      <c r="F165" s="127">
        <f t="shared" si="2"/>
        <v>0</v>
      </c>
      <c r="G165" s="37"/>
      <c r="H165" s="37"/>
    </row>
    <row r="166" spans="1:8" ht="14.25">
      <c r="A166" s="8">
        <v>141</v>
      </c>
      <c r="B166" s="9" t="s">
        <v>24</v>
      </c>
      <c r="C166" s="10" t="s">
        <v>26</v>
      </c>
      <c r="D166" s="78"/>
      <c r="E166" s="49">
        <v>2</v>
      </c>
      <c r="F166" s="127">
        <f t="shared" si="2"/>
        <v>0</v>
      </c>
      <c r="G166" s="37"/>
      <c r="H166" s="37"/>
    </row>
    <row r="167" spans="1:8" ht="14.25">
      <c r="A167" s="8">
        <v>142</v>
      </c>
      <c r="B167" s="9" t="s">
        <v>24</v>
      </c>
      <c r="C167" s="10" t="s">
        <v>27</v>
      </c>
      <c r="D167" s="78"/>
      <c r="E167" s="49">
        <v>1</v>
      </c>
      <c r="F167" s="127">
        <f t="shared" si="2"/>
        <v>0</v>
      </c>
      <c r="G167" s="37"/>
      <c r="H167" s="37"/>
    </row>
    <row r="168" spans="1:9" ht="15" thickBot="1">
      <c r="A168" s="8">
        <v>143</v>
      </c>
      <c r="B168" s="50"/>
      <c r="C168" s="50" t="s">
        <v>25</v>
      </c>
      <c r="D168" s="80"/>
      <c r="E168" s="51">
        <v>2</v>
      </c>
      <c r="F168" s="133">
        <f t="shared" si="2"/>
        <v>0</v>
      </c>
      <c r="G168" s="37"/>
      <c r="H168" s="37"/>
      <c r="I168" s="6"/>
    </row>
    <row r="169" spans="1:8" ht="42.75" customHeight="1" thickBot="1">
      <c r="A169" s="197" t="s">
        <v>149</v>
      </c>
      <c r="B169" s="198"/>
      <c r="C169" s="198"/>
      <c r="D169" s="198"/>
      <c r="E169" s="199"/>
      <c r="F169" s="200">
        <f>SUM(F17:F168)</f>
        <v>0</v>
      </c>
      <c r="G169" s="40"/>
      <c r="H169" s="41"/>
    </row>
    <row r="170" ht="14.25">
      <c r="F170" s="6"/>
    </row>
    <row r="171" ht="14.25">
      <c r="F171" s="6"/>
    </row>
    <row r="172" ht="14.25">
      <c r="F172" s="6"/>
    </row>
    <row r="173" ht="15" thickBot="1">
      <c r="F173" s="6"/>
    </row>
    <row r="174" spans="1:6" ht="15" thickBot="1">
      <c r="A174" s="201" t="s">
        <v>109</v>
      </c>
      <c r="B174" s="202"/>
      <c r="C174" s="202"/>
      <c r="D174" s="202"/>
      <c r="E174" s="202"/>
      <c r="F174" s="203"/>
    </row>
    <row r="175" spans="1:6" ht="46.5" customHeight="1" thickBot="1">
      <c r="A175" s="67" t="s">
        <v>0</v>
      </c>
      <c r="B175" s="68" t="s">
        <v>33</v>
      </c>
      <c r="C175" s="68" t="s">
        <v>1</v>
      </c>
      <c r="D175" s="69" t="s">
        <v>84</v>
      </c>
      <c r="E175" s="69" t="s">
        <v>83</v>
      </c>
      <c r="F175" s="70" t="s">
        <v>80</v>
      </c>
    </row>
    <row r="176" spans="1:7" s="14" customFormat="1" ht="29.25" customHeight="1" thickBot="1">
      <c r="A176" s="18">
        <v>1</v>
      </c>
      <c r="B176" s="166" t="s">
        <v>82</v>
      </c>
      <c r="C176" s="167"/>
      <c r="D176" s="134"/>
      <c r="E176" s="19">
        <v>610</v>
      </c>
      <c r="F176" s="125">
        <f>D176*E176</f>
        <v>0</v>
      </c>
      <c r="G176" s="29"/>
    </row>
    <row r="177" spans="1:6" ht="40.5" customHeight="1" thickBot="1">
      <c r="A177" s="158" t="s">
        <v>96</v>
      </c>
      <c r="B177" s="159"/>
      <c r="C177" s="159"/>
      <c r="D177" s="159"/>
      <c r="E177" s="160"/>
      <c r="F177" s="126">
        <f>SUM(F176)</f>
        <v>0</v>
      </c>
    </row>
    <row r="179" spans="1:8" ht="14.25">
      <c r="A179" s="15"/>
      <c r="B179" s="15"/>
      <c r="C179" s="15"/>
      <c r="D179" s="15"/>
      <c r="E179" s="15"/>
      <c r="F179" s="15"/>
      <c r="G179" s="15"/>
      <c r="H179" s="15"/>
    </row>
    <row r="180" spans="1:8" ht="14.25">
      <c r="A180" s="20"/>
      <c r="B180" s="20"/>
      <c r="C180" s="20"/>
      <c r="D180" s="20"/>
      <c r="E180" s="20"/>
      <c r="F180" s="20"/>
      <c r="G180" s="20"/>
      <c r="H180" s="21"/>
    </row>
    <row r="181" ht="15" thickBot="1"/>
    <row r="182" spans="1:8" ht="15" thickBot="1">
      <c r="A182" s="204" t="s">
        <v>107</v>
      </c>
      <c r="B182" s="205"/>
      <c r="C182" s="205"/>
      <c r="D182" s="205"/>
      <c r="E182" s="205"/>
      <c r="F182" s="205"/>
      <c r="G182" s="205"/>
      <c r="H182" s="206"/>
    </row>
    <row r="183" spans="1:8" ht="15.75" customHeight="1" thickBot="1">
      <c r="A183" s="135" t="s">
        <v>97</v>
      </c>
      <c r="B183" s="136"/>
      <c r="C183" s="136"/>
      <c r="D183" s="136"/>
      <c r="E183" s="136"/>
      <c r="F183" s="136"/>
      <c r="G183" s="136"/>
      <c r="H183" s="137"/>
    </row>
    <row r="184" spans="1:8" ht="29.25" thickBot="1">
      <c r="A184" s="207" t="s">
        <v>98</v>
      </c>
      <c r="B184" s="208" t="s">
        <v>99</v>
      </c>
      <c r="C184" s="208" t="s">
        <v>100</v>
      </c>
      <c r="D184" s="208" t="s">
        <v>123</v>
      </c>
      <c r="E184" s="208" t="s">
        <v>124</v>
      </c>
      <c r="F184" s="208" t="s">
        <v>150</v>
      </c>
      <c r="G184" s="208" t="s">
        <v>101</v>
      </c>
      <c r="H184" s="209" t="s">
        <v>102</v>
      </c>
    </row>
    <row r="185" spans="1:8" ht="42.75">
      <c r="A185" s="52">
        <v>1</v>
      </c>
      <c r="B185" s="53" t="s">
        <v>110</v>
      </c>
      <c r="C185" s="54">
        <v>2039002</v>
      </c>
      <c r="D185" s="54" t="s">
        <v>103</v>
      </c>
      <c r="E185" s="55" t="s">
        <v>125</v>
      </c>
      <c r="F185" s="75"/>
      <c r="G185" s="54">
        <v>4</v>
      </c>
      <c r="H185" s="120">
        <f aca="true" t="shared" si="3" ref="H185:H203">F185*G185</f>
        <v>0</v>
      </c>
    </row>
    <row r="186" spans="1:8" ht="42.75">
      <c r="A186" s="56">
        <v>2</v>
      </c>
      <c r="B186" s="34" t="s">
        <v>111</v>
      </c>
      <c r="C186" s="30">
        <v>2045339</v>
      </c>
      <c r="D186" s="30" t="s">
        <v>103</v>
      </c>
      <c r="E186" s="36" t="s">
        <v>125</v>
      </c>
      <c r="F186" s="76"/>
      <c r="G186" s="30">
        <v>3</v>
      </c>
      <c r="H186" s="121">
        <f t="shared" si="3"/>
        <v>0</v>
      </c>
    </row>
    <row r="187" spans="1:8" ht="28.5">
      <c r="A187" s="56">
        <v>3</v>
      </c>
      <c r="B187" s="34" t="s">
        <v>112</v>
      </c>
      <c r="C187" s="30">
        <v>2045740</v>
      </c>
      <c r="D187" s="30" t="s">
        <v>103</v>
      </c>
      <c r="E187" s="36" t="s">
        <v>125</v>
      </c>
      <c r="F187" s="76"/>
      <c r="G187" s="30">
        <v>1</v>
      </c>
      <c r="H187" s="121">
        <f t="shared" si="3"/>
        <v>0</v>
      </c>
    </row>
    <row r="188" spans="1:8" ht="42.75">
      <c r="A188" s="56">
        <v>4</v>
      </c>
      <c r="B188" s="34" t="s">
        <v>113</v>
      </c>
      <c r="C188" s="30">
        <v>2065267</v>
      </c>
      <c r="D188" s="30" t="s">
        <v>103</v>
      </c>
      <c r="E188" s="36" t="s">
        <v>125</v>
      </c>
      <c r="F188" s="76"/>
      <c r="G188" s="30">
        <v>3</v>
      </c>
      <c r="H188" s="121">
        <f t="shared" si="3"/>
        <v>0</v>
      </c>
    </row>
    <row r="189" spans="1:8" ht="28.5">
      <c r="A189" s="56">
        <v>5</v>
      </c>
      <c r="B189" s="108" t="s">
        <v>151</v>
      </c>
      <c r="C189" s="30">
        <v>2094457</v>
      </c>
      <c r="D189" s="17" t="s">
        <v>126</v>
      </c>
      <c r="E189" s="36" t="s">
        <v>127</v>
      </c>
      <c r="F189" s="76"/>
      <c r="G189" s="30">
        <v>1</v>
      </c>
      <c r="H189" s="121">
        <f t="shared" si="3"/>
        <v>0</v>
      </c>
    </row>
    <row r="190" spans="1:8" ht="28.5">
      <c r="A190" s="56">
        <v>6</v>
      </c>
      <c r="B190" s="34" t="s">
        <v>114</v>
      </c>
      <c r="C190" s="30">
        <v>5320799</v>
      </c>
      <c r="D190" s="17" t="s">
        <v>126</v>
      </c>
      <c r="E190" s="36" t="s">
        <v>127</v>
      </c>
      <c r="F190" s="76"/>
      <c r="G190" s="30">
        <v>3</v>
      </c>
      <c r="H190" s="121">
        <f t="shared" si="3"/>
        <v>0</v>
      </c>
    </row>
    <row r="191" spans="1:8" ht="28.5">
      <c r="A191" s="56">
        <v>7</v>
      </c>
      <c r="B191" s="34" t="s">
        <v>115</v>
      </c>
      <c r="C191" s="30">
        <v>6035439</v>
      </c>
      <c r="D191" s="17" t="s">
        <v>126</v>
      </c>
      <c r="E191" s="36" t="s">
        <v>127</v>
      </c>
      <c r="F191" s="76"/>
      <c r="G191" s="30">
        <v>3</v>
      </c>
      <c r="H191" s="121">
        <f t="shared" si="3"/>
        <v>0</v>
      </c>
    </row>
    <row r="192" spans="1:8" ht="28.5">
      <c r="A192" s="56">
        <v>8</v>
      </c>
      <c r="B192" s="34" t="s">
        <v>116</v>
      </c>
      <c r="C192" s="30">
        <v>6035440</v>
      </c>
      <c r="D192" s="17" t="s">
        <v>126</v>
      </c>
      <c r="E192" s="36" t="s">
        <v>127</v>
      </c>
      <c r="F192" s="76"/>
      <c r="G192" s="30">
        <v>1</v>
      </c>
      <c r="H192" s="121">
        <f t="shared" si="3"/>
        <v>0</v>
      </c>
    </row>
    <row r="193" spans="1:8" ht="28.5">
      <c r="A193" s="31">
        <v>9</v>
      </c>
      <c r="B193" s="32" t="s">
        <v>104</v>
      </c>
      <c r="C193" s="33">
        <v>5320800</v>
      </c>
      <c r="D193" s="17" t="s">
        <v>126</v>
      </c>
      <c r="E193" s="36" t="s">
        <v>127</v>
      </c>
      <c r="F193" s="76"/>
      <c r="G193" s="35">
        <v>6</v>
      </c>
      <c r="H193" s="121">
        <f t="shared" si="3"/>
        <v>0</v>
      </c>
    </row>
    <row r="194" spans="1:8" ht="28.5">
      <c r="A194" s="31">
        <v>10</v>
      </c>
      <c r="B194" s="32" t="s">
        <v>105</v>
      </c>
      <c r="C194" s="33">
        <v>5320802</v>
      </c>
      <c r="D194" s="17" t="s">
        <v>126</v>
      </c>
      <c r="E194" s="36" t="s">
        <v>127</v>
      </c>
      <c r="F194" s="76"/>
      <c r="G194" s="35">
        <v>6</v>
      </c>
      <c r="H194" s="121">
        <f t="shared" si="3"/>
        <v>0</v>
      </c>
    </row>
    <row r="195" spans="1:8" ht="42.75">
      <c r="A195" s="31">
        <v>11</v>
      </c>
      <c r="B195" s="32" t="s">
        <v>117</v>
      </c>
      <c r="C195" s="33">
        <v>5309684</v>
      </c>
      <c r="D195" s="17" t="s">
        <v>126</v>
      </c>
      <c r="E195" s="36" t="s">
        <v>127</v>
      </c>
      <c r="F195" s="76"/>
      <c r="G195" s="35">
        <v>3</v>
      </c>
      <c r="H195" s="121">
        <f t="shared" si="3"/>
        <v>0</v>
      </c>
    </row>
    <row r="196" spans="1:8" ht="42.75">
      <c r="A196" s="56">
        <v>12</v>
      </c>
      <c r="B196" s="32" t="s">
        <v>118</v>
      </c>
      <c r="C196" s="30">
        <v>2083395</v>
      </c>
      <c r="D196" s="17" t="s">
        <v>126</v>
      </c>
      <c r="E196" s="36" t="s">
        <v>127</v>
      </c>
      <c r="F196" s="76"/>
      <c r="G196" s="30">
        <v>3</v>
      </c>
      <c r="H196" s="121">
        <f t="shared" si="3"/>
        <v>0</v>
      </c>
    </row>
    <row r="197" spans="1:8" ht="28.5">
      <c r="A197" s="57">
        <v>13</v>
      </c>
      <c r="B197" s="34" t="s">
        <v>119</v>
      </c>
      <c r="C197" s="30">
        <v>2052248</v>
      </c>
      <c r="D197" s="30" t="s">
        <v>103</v>
      </c>
      <c r="E197" s="36" t="s">
        <v>125</v>
      </c>
      <c r="F197" s="76"/>
      <c r="G197" s="30">
        <v>3</v>
      </c>
      <c r="H197" s="121">
        <f t="shared" si="3"/>
        <v>0</v>
      </c>
    </row>
    <row r="198" spans="1:8" ht="28.5">
      <c r="A198" s="31">
        <v>14</v>
      </c>
      <c r="B198" s="34" t="s">
        <v>120</v>
      </c>
      <c r="C198" s="33">
        <v>2055515</v>
      </c>
      <c r="D198" s="30" t="s">
        <v>103</v>
      </c>
      <c r="E198" s="36" t="s">
        <v>125</v>
      </c>
      <c r="F198" s="76"/>
      <c r="G198" s="35">
        <v>3</v>
      </c>
      <c r="H198" s="121">
        <f t="shared" si="3"/>
        <v>0</v>
      </c>
    </row>
    <row r="199" spans="1:8" ht="42.75">
      <c r="A199" s="58">
        <v>15</v>
      </c>
      <c r="B199" s="62" t="s">
        <v>121</v>
      </c>
      <c r="C199" s="59">
        <v>6041449</v>
      </c>
      <c r="D199" s="63" t="s">
        <v>126</v>
      </c>
      <c r="E199" s="60" t="s">
        <v>127</v>
      </c>
      <c r="F199" s="77"/>
      <c r="G199" s="61">
        <v>3</v>
      </c>
      <c r="H199" s="122">
        <f t="shared" si="3"/>
        <v>0</v>
      </c>
    </row>
    <row r="200" spans="1:8" ht="28.5">
      <c r="A200" s="107">
        <v>16</v>
      </c>
      <c r="B200" s="108" t="s">
        <v>163</v>
      </c>
      <c r="C200" s="103" t="s">
        <v>165</v>
      </c>
      <c r="D200" s="17" t="s">
        <v>126</v>
      </c>
      <c r="E200" s="104" t="s">
        <v>125</v>
      </c>
      <c r="F200" s="76"/>
      <c r="G200" s="103">
        <v>1</v>
      </c>
      <c r="H200" s="123">
        <f t="shared" si="3"/>
        <v>0</v>
      </c>
    </row>
    <row r="201" spans="1:8" ht="42.75">
      <c r="A201" s="107">
        <v>17</v>
      </c>
      <c r="B201" s="108" t="s">
        <v>162</v>
      </c>
      <c r="C201" s="103">
        <v>4003353</v>
      </c>
      <c r="D201" s="17" t="s">
        <v>126</v>
      </c>
      <c r="E201" s="104" t="s">
        <v>125</v>
      </c>
      <c r="F201" s="76"/>
      <c r="G201" s="103">
        <v>1</v>
      </c>
      <c r="H201" s="123">
        <f t="shared" si="3"/>
        <v>0</v>
      </c>
    </row>
    <row r="202" spans="1:8" ht="42.75">
      <c r="A202" s="109">
        <v>18</v>
      </c>
      <c r="B202" s="110" t="s">
        <v>161</v>
      </c>
      <c r="C202" s="105">
        <v>5600986</v>
      </c>
      <c r="D202" s="111" t="s">
        <v>126</v>
      </c>
      <c r="E202" s="106" t="s">
        <v>125</v>
      </c>
      <c r="F202" s="77"/>
      <c r="G202" s="105">
        <v>1</v>
      </c>
      <c r="H202" s="124">
        <f t="shared" si="3"/>
        <v>0</v>
      </c>
    </row>
    <row r="203" spans="1:8" ht="29.25" thickBot="1">
      <c r="A203" s="109">
        <v>19</v>
      </c>
      <c r="B203" s="110" t="s">
        <v>164</v>
      </c>
      <c r="C203" s="105">
        <v>2055529</v>
      </c>
      <c r="D203" s="63" t="s">
        <v>126</v>
      </c>
      <c r="E203" s="106" t="s">
        <v>125</v>
      </c>
      <c r="F203" s="77"/>
      <c r="G203" s="105">
        <v>2</v>
      </c>
      <c r="H203" s="124">
        <f t="shared" si="3"/>
        <v>0</v>
      </c>
    </row>
    <row r="204" spans="1:8" ht="44.25" customHeight="1" thickBot="1">
      <c r="A204" s="210"/>
      <c r="B204" s="211" t="s">
        <v>128</v>
      </c>
      <c r="C204" s="212"/>
      <c r="D204" s="213"/>
      <c r="E204" s="212"/>
      <c r="F204" s="212"/>
      <c r="G204" s="214"/>
      <c r="H204" s="215">
        <f>SUM(H185:H203)</f>
        <v>0</v>
      </c>
    </row>
    <row r="206" ht="15" thickBot="1"/>
    <row r="207" spans="2:4" ht="24.75" customHeight="1">
      <c r="B207" s="168" t="s">
        <v>87</v>
      </c>
      <c r="C207" s="169"/>
      <c r="D207" s="170"/>
    </row>
    <row r="208" spans="2:4" ht="24.75" customHeight="1" thickBot="1">
      <c r="B208" s="138" t="s">
        <v>88</v>
      </c>
      <c r="C208" s="139"/>
      <c r="D208" s="140"/>
    </row>
    <row r="209" spans="2:4" ht="24.75" customHeight="1" thickBot="1">
      <c r="B209" s="71" t="s">
        <v>0</v>
      </c>
      <c r="C209" s="72" t="s">
        <v>89</v>
      </c>
      <c r="D209" s="73" t="s">
        <v>90</v>
      </c>
    </row>
    <row r="210" spans="2:5" ht="24.75" customHeight="1">
      <c r="B210" s="22">
        <v>1</v>
      </c>
      <c r="C210" s="23" t="s">
        <v>106</v>
      </c>
      <c r="D210" s="116">
        <f>F169</f>
        <v>0</v>
      </c>
      <c r="E210" s="64"/>
    </row>
    <row r="211" spans="2:5" ht="56.25" customHeight="1">
      <c r="B211" s="24">
        <v>2</v>
      </c>
      <c r="C211" s="25" t="s">
        <v>122</v>
      </c>
      <c r="D211" s="116">
        <f>F177</f>
        <v>0</v>
      </c>
      <c r="E211" s="40"/>
    </row>
    <row r="212" spans="2:5" ht="24.75" customHeight="1" thickBot="1">
      <c r="B212" s="26">
        <v>3</v>
      </c>
      <c r="C212" s="27" t="s">
        <v>108</v>
      </c>
      <c r="D212" s="116">
        <f>H204</f>
        <v>0</v>
      </c>
      <c r="E212" s="37"/>
    </row>
    <row r="213" spans="2:4" ht="26.25" customHeight="1" thickBot="1">
      <c r="B213" s="142" t="s">
        <v>91</v>
      </c>
      <c r="C213" s="157"/>
      <c r="D213" s="117">
        <f>SUM(D210:D212)</f>
        <v>0</v>
      </c>
    </row>
    <row r="214" spans="2:4" ht="24.75" customHeight="1" thickBot="1">
      <c r="B214" s="154"/>
      <c r="C214" s="155"/>
      <c r="D214" s="156"/>
    </row>
    <row r="215" spans="2:4" ht="51" customHeight="1" thickBot="1">
      <c r="B215" s="152" t="s">
        <v>87</v>
      </c>
      <c r="C215" s="153"/>
      <c r="D215" s="28" t="s">
        <v>92</v>
      </c>
    </row>
    <row r="216" spans="2:4" ht="37.5" customHeight="1" thickBot="1">
      <c r="B216" s="148" t="s">
        <v>93</v>
      </c>
      <c r="C216" s="149"/>
      <c r="D216" s="118">
        <f>SUM(D210:D212)</f>
        <v>0</v>
      </c>
    </row>
    <row r="217" spans="2:8" ht="24.75" customHeight="1" thickBot="1">
      <c r="B217" s="150" t="s">
        <v>94</v>
      </c>
      <c r="C217" s="151"/>
      <c r="D217" s="119">
        <f>D216*0.2</f>
        <v>0</v>
      </c>
      <c r="H217" s="37"/>
    </row>
    <row r="218" spans="2:8" ht="33" customHeight="1" thickBot="1">
      <c r="B218" s="142" t="s">
        <v>95</v>
      </c>
      <c r="C218" s="143"/>
      <c r="D218" s="74">
        <f>SUM(D216:D217)</f>
        <v>0</v>
      </c>
      <c r="H218" s="37"/>
    </row>
    <row r="219" ht="14.25">
      <c r="H219" s="37"/>
    </row>
    <row r="220" spans="1:8" ht="14.25">
      <c r="A220" s="141" t="s">
        <v>154</v>
      </c>
      <c r="B220" s="141"/>
      <c r="C220" s="141"/>
      <c r="D220" s="141"/>
      <c r="E220" s="141"/>
      <c r="F220" s="141"/>
      <c r="H220" s="37"/>
    </row>
    <row r="221" spans="1:8" ht="15" customHeight="1">
      <c r="A221" s="163" t="s">
        <v>155</v>
      </c>
      <c r="B221" s="163"/>
      <c r="C221" s="163"/>
      <c r="D221" s="163"/>
      <c r="E221" s="163"/>
      <c r="F221" s="163"/>
      <c r="H221" s="37"/>
    </row>
    <row r="222" spans="1:6" ht="14.25">
      <c r="A222" s="66"/>
      <c r="B222" s="66"/>
      <c r="C222" s="66"/>
      <c r="D222" s="66"/>
      <c r="E222" s="66"/>
      <c r="F222" s="66"/>
    </row>
    <row r="223" spans="1:6" ht="14.25">
      <c r="A223" s="66"/>
      <c r="B223" s="66"/>
      <c r="C223" s="66"/>
      <c r="D223" s="66"/>
      <c r="E223" s="66"/>
      <c r="F223" s="66"/>
    </row>
    <row r="224" spans="1:6" ht="14.25">
      <c r="A224" s="65"/>
      <c r="B224" s="65"/>
      <c r="C224" s="65"/>
      <c r="D224" s="65"/>
      <c r="E224" s="65"/>
      <c r="F224" s="65"/>
    </row>
    <row r="225" spans="1:6" ht="14.25">
      <c r="A225" s="163"/>
      <c r="B225" s="163"/>
      <c r="C225" s="163"/>
      <c r="D225" s="65"/>
      <c r="E225" s="65"/>
      <c r="F225" s="65"/>
    </row>
    <row r="226" spans="4:6" ht="14.25">
      <c r="D226" s="164" t="s">
        <v>152</v>
      </c>
      <c r="E226" s="164"/>
      <c r="F226" s="164"/>
    </row>
    <row r="227" spans="1:6" ht="14.25">
      <c r="A227" s="65"/>
      <c r="B227" s="65"/>
      <c r="C227" s="65"/>
      <c r="D227" s="165" t="s">
        <v>153</v>
      </c>
      <c r="E227" s="165"/>
      <c r="F227" s="165"/>
    </row>
  </sheetData>
  <sheetProtection/>
  <mergeCells count="37">
    <mergeCell ref="C8:F8"/>
    <mergeCell ref="C9:F9"/>
    <mergeCell ref="C10:F10"/>
    <mergeCell ref="C11:F11"/>
    <mergeCell ref="C12:F12"/>
    <mergeCell ref="C13:F13"/>
    <mergeCell ref="A5:B5"/>
    <mergeCell ref="A6:B6"/>
    <mergeCell ref="A7:B7"/>
    <mergeCell ref="C4:F4"/>
    <mergeCell ref="C5:F5"/>
    <mergeCell ref="C6:F6"/>
    <mergeCell ref="C7:F7"/>
    <mergeCell ref="A225:C225"/>
    <mergeCell ref="D226:F226"/>
    <mergeCell ref="D227:F227"/>
    <mergeCell ref="A177:E177"/>
    <mergeCell ref="B176:C176"/>
    <mergeCell ref="B207:D207"/>
    <mergeCell ref="A221:F221"/>
    <mergeCell ref="A182:H182"/>
    <mergeCell ref="B215:C215"/>
    <mergeCell ref="B214:D214"/>
    <mergeCell ref="A174:F174"/>
    <mergeCell ref="B213:C213"/>
    <mergeCell ref="A169:E169"/>
    <mergeCell ref="B87:C87"/>
    <mergeCell ref="A183:H183"/>
    <mergeCell ref="B204:G204"/>
    <mergeCell ref="B208:D208"/>
    <mergeCell ref="A220:F220"/>
    <mergeCell ref="B218:C218"/>
    <mergeCell ref="A2:F2"/>
    <mergeCell ref="A3:F3"/>
    <mergeCell ref="A14:F14"/>
    <mergeCell ref="B216:C216"/>
    <mergeCell ref="B217:C2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6" r:id="rId1"/>
  <rowBreaks count="3" manualBreakCount="3">
    <brk id="54" max="11" man="1"/>
    <brk id="107" max="7" man="1"/>
    <brk id="169" max="11" man="1"/>
  </rowBreaks>
  <colBreaks count="1" manualBreakCount="1">
    <brk id="8" max="20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Mirec</dc:creator>
  <cp:keywords/>
  <dc:description/>
  <cp:lastModifiedBy>Turánová Michaela</cp:lastModifiedBy>
  <cp:lastPrinted>2023-12-07T08:12:45Z</cp:lastPrinted>
  <dcterms:created xsi:type="dcterms:W3CDTF">2015-05-26T08:37:51Z</dcterms:created>
  <dcterms:modified xsi:type="dcterms:W3CDTF">2024-03-13T15:51:53Z</dcterms:modified>
  <cp:category/>
  <cp:version/>
  <cp:contentType/>
  <cp:contentStatus/>
</cp:coreProperties>
</file>