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Električky II DNS NL 10_2023\výzva 01\výzva\"/>
    </mc:Choice>
  </mc:AlternateContent>
  <xr:revisionPtr revIDLastSave="0" documentId="13_ncr:1_{426E3053-7F3F-4D66-A452-0A61F730CDC1}" xr6:coauthVersionLast="47" xr6:coauthVersionMax="47" xr10:uidLastSave="{00000000-0000-0000-0000-000000000000}"/>
  <bookViews>
    <workbookView xWindow="-120" yWindow="-120" windowWidth="29040" windowHeight="15840" xr2:uid="{3C1D5B05-A8AE-4096-94B0-DC6DA1FDE7E5}"/>
  </bookViews>
  <sheets>
    <sheet name="EL01" sheetId="15" r:id="rId1"/>
  </sheets>
  <definedNames>
    <definedName name="_xlnm._FilterDatabase" localSheetId="0" hidden="1">'EL01'!$A$2:$H$70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5" l="1"/>
  <c r="G3" i="15" s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 l="1"/>
</calcChain>
</file>

<file path=xl/sharedStrings.xml><?xml version="1.0" encoding="utf-8"?>
<sst xmlns="http://schemas.openxmlformats.org/spreadsheetml/2006/main" count="211" uniqueCount="91">
  <si>
    <t>KS</t>
  </si>
  <si>
    <t>Krátky text materiálu</t>
  </si>
  <si>
    <t>Množstvo</t>
  </si>
  <si>
    <t>MJ</t>
  </si>
  <si>
    <t>cena/ks</t>
  </si>
  <si>
    <t>Nákupný doklad</t>
  </si>
  <si>
    <t>stredisko</t>
  </si>
  <si>
    <t>žiadateľ</t>
  </si>
  <si>
    <t>ACHBERGER MARIÁN</t>
  </si>
  <si>
    <t>Výsypná trubica Tribotec ID 8670023</t>
  </si>
  <si>
    <t>SOUKUP LUBOMIR</t>
  </si>
  <si>
    <t>ĽUDOVÍT TOTH</t>
  </si>
  <si>
    <t>ŠMELKOVA JANA</t>
  </si>
  <si>
    <t>Smerovka P PAL 443312136103     20000017</t>
  </si>
  <si>
    <t>GALGOCI MILAN</t>
  </si>
  <si>
    <t>Dotyk hlavný pevný        AU 437 120 724</t>
  </si>
  <si>
    <t>M</t>
  </si>
  <si>
    <t>hlavová opierka sklopná 97403-016 pre30T</t>
  </si>
  <si>
    <t>VASS TOMAŠ</t>
  </si>
  <si>
    <t>P105020012 STÍRÁTKO 132.000/DL=1000MM</t>
  </si>
  <si>
    <t>DO571292 pätka zvarovaná</t>
  </si>
  <si>
    <t>ŠMELKOVÁ JANA</t>
  </si>
  <si>
    <t>Maznica 16   M10x1            01 002 105</t>
  </si>
  <si>
    <t>MARTINKOVIČ MIROSLAV</t>
  </si>
  <si>
    <t>Batéria FERAK NiCd 17 KPH 100P T3/T6</t>
  </si>
  <si>
    <t>Pohon na pant. 01-2600    Ed 030 772/ II    507002042305</t>
  </si>
  <si>
    <t>SEDADLO BEZ MADLA STER 6MS</t>
  </si>
  <si>
    <t>VASS TOMAS</t>
  </si>
  <si>
    <t>prerušovač smeroviek4A2 003787-021Hella // 91020008506</t>
  </si>
  <si>
    <t>svetlo smerové bočné // HELLA 2BM 008 355-001</t>
  </si>
  <si>
    <t>DO568176 konzola krytu spriahla úpl.P.</t>
  </si>
  <si>
    <t>PRŮCHODKA  EMV IV 63019094</t>
  </si>
  <si>
    <t>Podložka P20A  DO553273</t>
  </si>
  <si>
    <t>vysielač impulzov TM620 jednokanál // 910620</t>
  </si>
  <si>
    <t>Rameno horné 2FB 500.00.05  Nr.2200095</t>
  </si>
  <si>
    <t>Časové relé FINDER 85.02-24       24V DC</t>
  </si>
  <si>
    <t>kryt roh zadný DO 571885</t>
  </si>
  <si>
    <t>kryt roh zadný DO 571888</t>
  </si>
  <si>
    <t>Držiak nos lam.úplný Ľ DO567767</t>
  </si>
  <si>
    <t>Rýchlospojka s hadicou / N00321414 STÄUBLI</t>
  </si>
  <si>
    <t>Svetlomet 24V s hrnc.PAL 443 958 311 021</t>
  </si>
  <si>
    <t>Solenoidový ventil / 200 RB 6 T 5 POLL s.r.o. 350200</t>
  </si>
  <si>
    <t>KOLÍK LISOVACÍ HAN TC 350/50mm2 / HARTING 09 11 000 6141</t>
  </si>
  <si>
    <t>svetlo smerové jednovlaknové oranž./ POŽADOVANÁ JE KOVOVÁ ZÁKLADŇA SVETLA T6</t>
  </si>
  <si>
    <t>svetlo smerové  Liaz (T6)/ POŽADOVANÁ JE KOVOVÁ ZÁKLADŇA SVETLA T6</t>
  </si>
  <si>
    <t>SILENTBLOK KUŽEL.63000702 GMT</t>
  </si>
  <si>
    <t>SILENTBLOK 64902001 GMT</t>
  </si>
  <si>
    <t>SILENTBLOK 64902101 GMT</t>
  </si>
  <si>
    <t>Zostava držiaka snímača  č.v. DE 301 008 / DI-ELCOM SRO PLZEŇ</t>
  </si>
  <si>
    <r>
      <t xml:space="preserve">Víko krycie </t>
    </r>
    <r>
      <rPr>
        <sz val="11"/>
        <color theme="1"/>
        <rFont val="Calibri"/>
        <family val="2"/>
        <charset val="238"/>
        <scheme val="minor"/>
      </rPr>
      <t>08-311354 WIKOV MGI</t>
    </r>
  </si>
  <si>
    <t>SMELKOVA JANA</t>
  </si>
  <si>
    <t>Tlmič sedadla SP20x55 o.č S-443-621-1016</t>
  </si>
  <si>
    <t>Držiak vývodov  ED610217  Šel</t>
  </si>
  <si>
    <t>Držiak vývodov  ED610219  Šel</t>
  </si>
  <si>
    <t>Plech prepojovací DO570067</t>
  </si>
  <si>
    <t>Plech prepojovací DO569834</t>
  </si>
  <si>
    <r>
      <t xml:space="preserve">Ohrievač elektrický </t>
    </r>
    <r>
      <rPr>
        <sz val="11"/>
        <rFont val="Calibri"/>
        <family val="2"/>
        <charset val="238"/>
        <scheme val="minor"/>
      </rPr>
      <t>IBE KJ/5/1 29T- RS POLL s.r.o. 300489</t>
    </r>
  </si>
  <si>
    <t>Reaktor vyhladzovací  OE44   1-36-840081</t>
  </si>
  <si>
    <t>Pohon stierača 2407 (24V)</t>
  </si>
  <si>
    <t>JEDNOTKA Ř.PÍSKOVÁNÍ PJP0404 TRIBOTEC</t>
  </si>
  <si>
    <t>Hadica pieskovacia  40/50 S-FSY</t>
  </si>
  <si>
    <t>IGBT tranzistor</t>
  </si>
  <si>
    <t>Krúžok IR 08-311355 WIKOV MGI / ELEKTRIČKA 29/30T/</t>
  </si>
  <si>
    <t>KULČAR.ŠTEFAN</t>
  </si>
  <si>
    <t>Nárazník laminátový  K2R</t>
  </si>
  <si>
    <t>Sedadlo pre vodiča 7693-100</t>
  </si>
  <si>
    <t>kefa uhlíková 12,5 x 32 x 45 Su42334.00</t>
  </si>
  <si>
    <t>konzola krytu spriahla DO568174</t>
  </si>
  <si>
    <t>Ventilátor 4414/2HHR</t>
  </si>
  <si>
    <t>Grafitová lamela do dmychadla ID 534662</t>
  </si>
  <si>
    <t>Ozubený prevod komplet VD1396  Elmesy</t>
  </si>
  <si>
    <t>Motor komplet VD1400  Elmesy</t>
  </si>
  <si>
    <t>Zamykacia tyč  ND1000  Elmesy</t>
  </si>
  <si>
    <t>brzdová platnička 25075295 HANNING&amp;KAHL</t>
  </si>
  <si>
    <t xml:space="preserve">svetlomet tlmené dialkov. Bi-halogen HELLA 1AL 009 998-041 </t>
  </si>
  <si>
    <t>okno pevné D2260400204</t>
  </si>
  <si>
    <t>Relé, typ 4RA 003.437-121 Hella</t>
  </si>
  <si>
    <t>Ventilátor FC031-2DQ.3F     EA2.002.0019</t>
  </si>
  <si>
    <t>dotyk medený stykača SA781  4-37-121 545</t>
  </si>
  <si>
    <t>Stierač 60cm T6 PAI 123 264 021</t>
  </si>
  <si>
    <t>Náboj s diskom 01 002 210/ ND VYPRUŽENÉ KOLO T6A5</t>
  </si>
  <si>
    <t>elektroizolač. lepenka 0,30x1000mm hnedá</t>
  </si>
  <si>
    <t>Hriadeľ - kardan 20 000 002</t>
  </si>
  <si>
    <t>pohon dverí IFE, T002379R26</t>
  </si>
  <si>
    <t>Vložka pružná  16 002 004                                                                                                                                                               PROTOKOL O SKÚŠKE2.2 NORMA STN EN 10204, PREHLÁSENIE OPRÁVNENÉHO AUTORIZ.VÝROBCU</t>
  </si>
  <si>
    <t>Výrobca, typové označenie a technické parametre</t>
  </si>
  <si>
    <t>Navrhovaná dodacia                               lehota</t>
  </si>
  <si>
    <t>Dňa:</t>
  </si>
  <si>
    <t>Spracoval: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</si>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</sst>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0" borderId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3" fontId="0" fillId="0" borderId="10" xfId="0" applyNumberFormat="1" applyBorder="1"/>
    <xf numFmtId="0" fontId="0" fillId="34" borderId="10" xfId="0" applyFill="1" applyBorder="1" applyAlignment="1">
      <alignment horizontal="left"/>
    </xf>
    <xf numFmtId="0" fontId="21" fillId="34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2" fontId="0" fillId="34" borderId="10" xfId="0" applyNumberForma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2" borderId="11" xfId="0" applyFont="1" applyFill="1" applyBorder="1" applyAlignment="1">
      <alignment horizontal="center"/>
    </xf>
    <xf numFmtId="164" fontId="0" fillId="0" borderId="0" xfId="0" applyNumberFormat="1"/>
    <xf numFmtId="0" fontId="21" fillId="34" borderId="10" xfId="0" applyFont="1" applyFill="1" applyBorder="1"/>
    <xf numFmtId="0" fontId="21" fillId="0" borderId="10" xfId="0" applyFont="1" applyBorder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164" fontId="0" fillId="34" borderId="13" xfId="0" applyNumberFormat="1" applyFill="1" applyBorder="1" applyAlignment="1">
      <alignment vertical="center" wrapText="1"/>
    </xf>
    <xf numFmtId="164" fontId="0" fillId="0" borderId="13" xfId="0" applyNumberFormat="1" applyBorder="1"/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1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0" fillId="37" borderId="13" xfId="0" applyFill="1" applyBorder="1"/>
    <xf numFmtId="0" fontId="18" fillId="0" borderId="0" xfId="0" applyFont="1"/>
    <xf numFmtId="164" fontId="18" fillId="0" borderId="0" xfId="0" applyNumberFormat="1" applyFont="1"/>
    <xf numFmtId="0" fontId="0" fillId="37" borderId="14" xfId="0" applyFill="1" applyBorder="1"/>
    <xf numFmtId="0" fontId="0" fillId="37" borderId="10" xfId="0" applyFill="1" applyBorder="1"/>
    <xf numFmtId="0" fontId="18" fillId="37" borderId="14" xfId="0" applyFont="1" applyFill="1" applyBorder="1"/>
    <xf numFmtId="164" fontId="18" fillId="37" borderId="14" xfId="0" applyNumberFormat="1" applyFont="1" applyFill="1" applyBorder="1"/>
    <xf numFmtId="0" fontId="0" fillId="37" borderId="15" xfId="0" applyFill="1" applyBorder="1"/>
    <xf numFmtId="164" fontId="0" fillId="37" borderId="14" xfId="0" applyNumberFormat="1" applyFill="1" applyBorder="1"/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J79"/>
  <sheetViews>
    <sheetView tabSelected="1" topLeftCell="A49" zoomScale="90" zoomScaleNormal="90" workbookViewId="0">
      <selection activeCell="O11" sqref="O11"/>
    </sheetView>
  </sheetViews>
  <sheetFormatPr defaultRowHeight="15" x14ac:dyDescent="0.25"/>
  <cols>
    <col min="1" max="1" width="88.42578125" bestFit="1" customWidth="1"/>
    <col min="2" max="2" width="8.7109375" style="1" hidden="1" customWidth="1"/>
    <col min="3" max="3" width="23.85546875" hidden="1" customWidth="1"/>
    <col min="4" max="4" width="9.140625" style="5" customWidth="1"/>
    <col min="5" max="5" width="6" style="3" bestFit="1" customWidth="1"/>
    <col min="6" max="6" width="13" style="4" bestFit="1" customWidth="1"/>
    <col min="7" max="7" width="20.42578125" bestFit="1" customWidth="1"/>
    <col min="8" max="8" width="43.5703125" customWidth="1"/>
    <col min="9" max="9" width="19.42578125" customWidth="1"/>
  </cols>
  <sheetData>
    <row r="1" spans="1:10" ht="19.5" thickBot="1" x14ac:dyDescent="0.35">
      <c r="F1" s="2"/>
    </row>
    <row r="2" spans="1:10" ht="30" x14ac:dyDescent="0.25">
      <c r="A2" s="14" t="s">
        <v>1</v>
      </c>
      <c r="B2" s="14" t="s">
        <v>6</v>
      </c>
      <c r="C2" s="14" t="s">
        <v>7</v>
      </c>
      <c r="D2" s="15" t="s">
        <v>2</v>
      </c>
      <c r="E2" s="16" t="s">
        <v>3</v>
      </c>
      <c r="F2" s="21" t="s">
        <v>4</v>
      </c>
      <c r="G2" s="25" t="s">
        <v>5</v>
      </c>
      <c r="H2" s="29" t="s">
        <v>85</v>
      </c>
      <c r="I2" s="31" t="s">
        <v>86</v>
      </c>
      <c r="J2" s="30"/>
    </row>
    <row r="3" spans="1:10" ht="19.5" customHeight="1" x14ac:dyDescent="0.25">
      <c r="A3" s="8" t="s">
        <v>9</v>
      </c>
      <c r="B3" s="9">
        <v>5220</v>
      </c>
      <c r="C3" s="8" t="s">
        <v>8</v>
      </c>
      <c r="D3" s="7">
        <f>20+30</f>
        <v>50</v>
      </c>
      <c r="E3" s="7" t="s">
        <v>0</v>
      </c>
      <c r="F3" s="32">
        <v>0</v>
      </c>
      <c r="G3" s="26">
        <f>D3*F3</f>
        <v>0</v>
      </c>
      <c r="H3" s="33"/>
      <c r="I3" s="33"/>
    </row>
    <row r="4" spans="1:10" ht="19.5" customHeight="1" x14ac:dyDescent="0.25">
      <c r="A4" s="23" t="s">
        <v>73</v>
      </c>
      <c r="B4" s="6">
        <v>5400</v>
      </c>
      <c r="C4" s="7" t="s">
        <v>10</v>
      </c>
      <c r="D4" s="7">
        <v>100</v>
      </c>
      <c r="E4" s="7" t="s">
        <v>0</v>
      </c>
      <c r="F4" s="32">
        <v>0</v>
      </c>
      <c r="G4" s="26">
        <f t="shared" ref="G4:G7" si="0">D4*F4</f>
        <v>0</v>
      </c>
      <c r="H4" s="33"/>
      <c r="I4" s="33"/>
    </row>
    <row r="5" spans="1:10" ht="19.5" customHeight="1" x14ac:dyDescent="0.25">
      <c r="A5" s="8" t="s">
        <v>13</v>
      </c>
      <c r="B5" s="6">
        <v>5400</v>
      </c>
      <c r="C5" s="7" t="s">
        <v>14</v>
      </c>
      <c r="D5" s="7">
        <v>100</v>
      </c>
      <c r="E5" s="7" t="s">
        <v>0</v>
      </c>
      <c r="F5" s="32">
        <v>0</v>
      </c>
      <c r="G5" s="26">
        <f t="shared" si="0"/>
        <v>0</v>
      </c>
      <c r="H5" s="33"/>
      <c r="I5" s="33"/>
    </row>
    <row r="6" spans="1:10" ht="19.5" customHeight="1" x14ac:dyDescent="0.25">
      <c r="A6" s="8" t="s">
        <v>15</v>
      </c>
      <c r="B6" s="6">
        <v>5400</v>
      </c>
      <c r="C6" s="7" t="s">
        <v>14</v>
      </c>
      <c r="D6" s="7">
        <v>100</v>
      </c>
      <c r="E6" s="7" t="s">
        <v>0</v>
      </c>
      <c r="F6" s="32">
        <v>0</v>
      </c>
      <c r="G6" s="26">
        <f t="shared" si="0"/>
        <v>0</v>
      </c>
      <c r="H6" s="33"/>
      <c r="I6" s="33"/>
    </row>
    <row r="7" spans="1:10" s="20" customFormat="1" ht="30" x14ac:dyDescent="0.25">
      <c r="A7" s="17" t="s">
        <v>84</v>
      </c>
      <c r="B7" s="18">
        <v>5400</v>
      </c>
      <c r="C7" s="19" t="s">
        <v>12</v>
      </c>
      <c r="D7" s="19">
        <v>100</v>
      </c>
      <c r="E7" s="19" t="s">
        <v>0</v>
      </c>
      <c r="F7" s="32">
        <v>0</v>
      </c>
      <c r="G7" s="27">
        <f t="shared" si="0"/>
        <v>0</v>
      </c>
      <c r="H7" s="34"/>
      <c r="I7" s="34"/>
    </row>
    <row r="8" spans="1:10" ht="19.5" customHeight="1" x14ac:dyDescent="0.25">
      <c r="A8" s="23" t="s">
        <v>74</v>
      </c>
      <c r="B8" s="6">
        <v>5622</v>
      </c>
      <c r="C8" s="7" t="s">
        <v>8</v>
      </c>
      <c r="D8" s="7">
        <v>5</v>
      </c>
      <c r="E8" s="7" t="s">
        <v>0</v>
      </c>
      <c r="F8" s="32">
        <v>0</v>
      </c>
      <c r="G8" s="26">
        <f t="shared" ref="G8:G14" si="1">D8*F8</f>
        <v>0</v>
      </c>
      <c r="H8" s="33"/>
      <c r="I8" s="33"/>
    </row>
    <row r="9" spans="1:10" ht="19.5" customHeight="1" x14ac:dyDescent="0.25">
      <c r="A9" s="23" t="s">
        <v>75</v>
      </c>
      <c r="B9" s="6">
        <v>5622</v>
      </c>
      <c r="C9" s="7" t="s">
        <v>8</v>
      </c>
      <c r="D9" s="7">
        <v>3</v>
      </c>
      <c r="E9" s="7" t="s">
        <v>0</v>
      </c>
      <c r="F9" s="32">
        <v>0</v>
      </c>
      <c r="G9" s="26">
        <f t="shared" si="1"/>
        <v>0</v>
      </c>
      <c r="H9" s="33"/>
      <c r="I9" s="33"/>
    </row>
    <row r="10" spans="1:10" ht="19.5" customHeight="1" x14ac:dyDescent="0.25">
      <c r="A10" s="8" t="s">
        <v>17</v>
      </c>
      <c r="B10" s="6">
        <v>5400</v>
      </c>
      <c r="C10" s="7" t="s">
        <v>18</v>
      </c>
      <c r="D10" s="7">
        <v>10</v>
      </c>
      <c r="E10" s="7" t="s">
        <v>0</v>
      </c>
      <c r="F10" s="32">
        <v>0</v>
      </c>
      <c r="G10" s="26">
        <f t="shared" si="1"/>
        <v>0</v>
      </c>
      <c r="H10" s="33"/>
      <c r="I10" s="33"/>
    </row>
    <row r="11" spans="1:10" ht="19.5" customHeight="1" x14ac:dyDescent="0.25">
      <c r="A11" s="8" t="s">
        <v>19</v>
      </c>
      <c r="B11" s="6">
        <v>5400</v>
      </c>
      <c r="C11" s="7" t="s">
        <v>18</v>
      </c>
      <c r="D11" s="7">
        <v>6</v>
      </c>
      <c r="E11" s="7" t="s">
        <v>0</v>
      </c>
      <c r="F11" s="32">
        <v>0</v>
      </c>
      <c r="G11" s="26">
        <f t="shared" si="1"/>
        <v>0</v>
      </c>
      <c r="H11" s="33"/>
      <c r="I11" s="33"/>
    </row>
    <row r="12" spans="1:10" ht="19.5" customHeight="1" x14ac:dyDescent="0.25">
      <c r="A12" s="8" t="s">
        <v>20</v>
      </c>
      <c r="B12" s="6">
        <v>5622</v>
      </c>
      <c r="C12" s="7" t="s">
        <v>8</v>
      </c>
      <c r="D12" s="7">
        <v>10</v>
      </c>
      <c r="E12" s="7" t="s">
        <v>0</v>
      </c>
      <c r="F12" s="32">
        <v>0</v>
      </c>
      <c r="G12" s="26">
        <f t="shared" si="1"/>
        <v>0</v>
      </c>
      <c r="H12" s="33"/>
      <c r="I12" s="33"/>
    </row>
    <row r="13" spans="1:10" ht="19.5" customHeight="1" x14ac:dyDescent="0.25">
      <c r="A13" s="8" t="s">
        <v>22</v>
      </c>
      <c r="B13" s="6">
        <v>7223</v>
      </c>
      <c r="C13" s="7" t="s">
        <v>23</v>
      </c>
      <c r="D13" s="7">
        <v>100</v>
      </c>
      <c r="E13" s="7" t="s">
        <v>0</v>
      </c>
      <c r="F13" s="32">
        <v>0</v>
      </c>
      <c r="G13" s="26">
        <f t="shared" si="1"/>
        <v>0</v>
      </c>
      <c r="H13" s="33"/>
      <c r="I13" s="33"/>
    </row>
    <row r="14" spans="1:10" ht="19.5" customHeight="1" x14ac:dyDescent="0.25">
      <c r="A14" s="8" t="s">
        <v>24</v>
      </c>
      <c r="B14" s="6">
        <v>5621</v>
      </c>
      <c r="C14" s="7" t="s">
        <v>11</v>
      </c>
      <c r="D14" s="7">
        <v>6</v>
      </c>
      <c r="E14" s="7" t="s">
        <v>0</v>
      </c>
      <c r="F14" s="32">
        <v>0</v>
      </c>
      <c r="G14" s="26">
        <f t="shared" si="1"/>
        <v>0</v>
      </c>
      <c r="H14" s="33"/>
      <c r="I14" s="33"/>
    </row>
    <row r="15" spans="1:10" ht="19.5" customHeight="1" x14ac:dyDescent="0.25">
      <c r="A15" s="10" t="s">
        <v>25</v>
      </c>
      <c r="B15" s="6">
        <v>5320</v>
      </c>
      <c r="C15" s="7" t="s">
        <v>11</v>
      </c>
      <c r="D15" s="11">
        <v>4</v>
      </c>
      <c r="E15" s="7" t="s">
        <v>0</v>
      </c>
      <c r="F15" s="32">
        <v>0</v>
      </c>
      <c r="G15" s="26">
        <f t="shared" ref="G15:G20" si="2">D15*F15</f>
        <v>0</v>
      </c>
      <c r="H15" s="33"/>
      <c r="I15" s="33"/>
    </row>
    <row r="16" spans="1:10" ht="19.5" customHeight="1" x14ac:dyDescent="0.25">
      <c r="A16" s="13" t="s">
        <v>26</v>
      </c>
      <c r="B16" s="6">
        <v>5400</v>
      </c>
      <c r="C16" s="7" t="s">
        <v>27</v>
      </c>
      <c r="D16" s="11">
        <v>5</v>
      </c>
      <c r="E16" s="7" t="s">
        <v>0</v>
      </c>
      <c r="F16" s="32">
        <v>0</v>
      </c>
      <c r="G16" s="26">
        <f t="shared" si="2"/>
        <v>0</v>
      </c>
      <c r="H16" s="33"/>
      <c r="I16" s="33"/>
    </row>
    <row r="17" spans="1:9" ht="19.5" customHeight="1" x14ac:dyDescent="0.25">
      <c r="A17" s="10" t="s">
        <v>28</v>
      </c>
      <c r="B17" s="6">
        <v>5320</v>
      </c>
      <c r="C17" s="7" t="s">
        <v>11</v>
      </c>
      <c r="D17" s="11">
        <v>10</v>
      </c>
      <c r="E17" s="7" t="s">
        <v>0</v>
      </c>
      <c r="F17" s="32">
        <v>0</v>
      </c>
      <c r="G17" s="26">
        <f t="shared" si="2"/>
        <v>0</v>
      </c>
      <c r="H17" s="33"/>
      <c r="I17" s="33"/>
    </row>
    <row r="18" spans="1:9" ht="19.5" customHeight="1" x14ac:dyDescent="0.25">
      <c r="A18" s="13" t="s">
        <v>29</v>
      </c>
      <c r="B18" s="6">
        <v>5220</v>
      </c>
      <c r="C18" s="7" t="s">
        <v>8</v>
      </c>
      <c r="D18" s="11">
        <v>10</v>
      </c>
      <c r="E18" s="7" t="s">
        <v>0</v>
      </c>
      <c r="F18" s="32">
        <v>0</v>
      </c>
      <c r="G18" s="26">
        <f t="shared" si="2"/>
        <v>0</v>
      </c>
      <c r="H18" s="33"/>
      <c r="I18" s="33"/>
    </row>
    <row r="19" spans="1:9" ht="19.5" customHeight="1" x14ac:dyDescent="0.25">
      <c r="A19" s="10" t="s">
        <v>30</v>
      </c>
      <c r="B19" s="6">
        <v>5220</v>
      </c>
      <c r="C19" s="7" t="s">
        <v>8</v>
      </c>
      <c r="D19" s="11">
        <v>10</v>
      </c>
      <c r="E19" s="7" t="s">
        <v>0</v>
      </c>
      <c r="F19" s="32">
        <v>0</v>
      </c>
      <c r="G19" s="26">
        <f t="shared" si="2"/>
        <v>0</v>
      </c>
      <c r="H19" s="33"/>
      <c r="I19" s="33"/>
    </row>
    <row r="20" spans="1:9" ht="19.5" customHeight="1" x14ac:dyDescent="0.25">
      <c r="A20" s="13" t="s">
        <v>31</v>
      </c>
      <c r="B20" s="6">
        <v>5220</v>
      </c>
      <c r="C20" s="7" t="s">
        <v>8</v>
      </c>
      <c r="D20" s="11">
        <v>20</v>
      </c>
      <c r="E20" s="7" t="s">
        <v>0</v>
      </c>
      <c r="F20" s="32">
        <v>0</v>
      </c>
      <c r="G20" s="26">
        <f t="shared" si="2"/>
        <v>0</v>
      </c>
      <c r="H20" s="33"/>
      <c r="I20" s="33"/>
    </row>
    <row r="21" spans="1:9" ht="19.5" customHeight="1" x14ac:dyDescent="0.25">
      <c r="A21" s="10" t="s">
        <v>32</v>
      </c>
      <c r="B21" s="6">
        <v>5400</v>
      </c>
      <c r="C21" s="7" t="s">
        <v>21</v>
      </c>
      <c r="D21" s="11">
        <v>256</v>
      </c>
      <c r="E21" s="7" t="s">
        <v>0</v>
      </c>
      <c r="F21" s="32">
        <v>0</v>
      </c>
      <c r="G21" s="26">
        <f t="shared" ref="G21:G52" si="3">D21*F21</f>
        <v>0</v>
      </c>
      <c r="H21" s="33"/>
      <c r="I21" s="33"/>
    </row>
    <row r="22" spans="1:9" ht="19.5" customHeight="1" x14ac:dyDescent="0.25">
      <c r="A22" s="10" t="s">
        <v>33</v>
      </c>
      <c r="B22" s="6">
        <v>5320</v>
      </c>
      <c r="C22" s="7" t="s">
        <v>11</v>
      </c>
      <c r="D22" s="11">
        <v>10</v>
      </c>
      <c r="E22" s="7" t="s">
        <v>0</v>
      </c>
      <c r="F22" s="32">
        <v>0</v>
      </c>
      <c r="G22" s="26">
        <f t="shared" si="3"/>
        <v>0</v>
      </c>
      <c r="H22" s="33"/>
      <c r="I22" s="33"/>
    </row>
    <row r="23" spans="1:9" ht="19.5" customHeight="1" x14ac:dyDescent="0.25">
      <c r="A23" s="10" t="s">
        <v>34</v>
      </c>
      <c r="B23" s="6">
        <v>5621</v>
      </c>
      <c r="C23" s="7" t="s">
        <v>11</v>
      </c>
      <c r="D23" s="11">
        <v>3</v>
      </c>
      <c r="E23" s="7" t="s">
        <v>0</v>
      </c>
      <c r="F23" s="32">
        <v>0</v>
      </c>
      <c r="G23" s="26">
        <f t="shared" si="3"/>
        <v>0</v>
      </c>
      <c r="H23" s="33"/>
      <c r="I23" s="33"/>
    </row>
    <row r="24" spans="1:9" ht="19.5" customHeight="1" x14ac:dyDescent="0.25">
      <c r="A24" s="10" t="s">
        <v>35</v>
      </c>
      <c r="B24" s="6">
        <v>5621</v>
      </c>
      <c r="C24" s="7" t="s">
        <v>11</v>
      </c>
      <c r="D24" s="11">
        <v>10</v>
      </c>
      <c r="E24" s="7" t="s">
        <v>0</v>
      </c>
      <c r="F24" s="32">
        <v>0</v>
      </c>
      <c r="G24" s="26">
        <f t="shared" si="3"/>
        <v>0</v>
      </c>
      <c r="H24" s="33"/>
      <c r="I24" s="33"/>
    </row>
    <row r="25" spans="1:9" ht="19.5" customHeight="1" x14ac:dyDescent="0.25">
      <c r="A25" s="10" t="s">
        <v>36</v>
      </c>
      <c r="B25" s="6">
        <v>5622</v>
      </c>
      <c r="C25" s="7" t="s">
        <v>8</v>
      </c>
      <c r="D25" s="11">
        <v>2</v>
      </c>
      <c r="E25" s="7" t="s">
        <v>0</v>
      </c>
      <c r="F25" s="32">
        <v>0</v>
      </c>
      <c r="G25" s="26">
        <f t="shared" si="3"/>
        <v>0</v>
      </c>
      <c r="H25" s="33"/>
      <c r="I25" s="33"/>
    </row>
    <row r="26" spans="1:9" ht="19.5" customHeight="1" x14ac:dyDescent="0.25">
      <c r="A26" s="10" t="s">
        <v>37</v>
      </c>
      <c r="B26" s="6">
        <v>5622</v>
      </c>
      <c r="C26" s="7" t="s">
        <v>8</v>
      </c>
      <c r="D26" s="11">
        <v>2</v>
      </c>
      <c r="E26" s="7" t="s">
        <v>0</v>
      </c>
      <c r="F26" s="32">
        <v>0</v>
      </c>
      <c r="G26" s="26">
        <f t="shared" si="3"/>
        <v>0</v>
      </c>
      <c r="H26" s="33"/>
      <c r="I26" s="33"/>
    </row>
    <row r="27" spans="1:9" ht="19.5" customHeight="1" x14ac:dyDescent="0.25">
      <c r="A27" s="10" t="s">
        <v>38</v>
      </c>
      <c r="B27" s="6">
        <v>5622</v>
      </c>
      <c r="C27" s="7" t="s">
        <v>8</v>
      </c>
      <c r="D27" s="11">
        <v>10</v>
      </c>
      <c r="E27" s="7" t="s">
        <v>0</v>
      </c>
      <c r="F27" s="32">
        <v>0</v>
      </c>
      <c r="G27" s="26">
        <f t="shared" si="3"/>
        <v>0</v>
      </c>
      <c r="H27" s="33"/>
      <c r="I27" s="33"/>
    </row>
    <row r="28" spans="1:9" ht="19.5" customHeight="1" x14ac:dyDescent="0.25">
      <c r="A28" s="13" t="s">
        <v>39</v>
      </c>
      <c r="B28" s="6">
        <v>5622</v>
      </c>
      <c r="C28" s="7" t="s">
        <v>8</v>
      </c>
      <c r="D28" s="11">
        <v>10</v>
      </c>
      <c r="E28" s="7" t="s">
        <v>0</v>
      </c>
      <c r="F28" s="32">
        <v>0</v>
      </c>
      <c r="G28" s="26">
        <f t="shared" si="3"/>
        <v>0</v>
      </c>
      <c r="H28" s="33"/>
      <c r="I28" s="33"/>
    </row>
    <row r="29" spans="1:9" ht="19.5" customHeight="1" x14ac:dyDescent="0.25">
      <c r="A29" s="10" t="s">
        <v>40</v>
      </c>
      <c r="B29" s="6">
        <v>5621</v>
      </c>
      <c r="C29" s="7" t="s">
        <v>11</v>
      </c>
      <c r="D29" s="7">
        <v>10</v>
      </c>
      <c r="E29" s="7" t="s">
        <v>0</v>
      </c>
      <c r="F29" s="32">
        <v>0</v>
      </c>
      <c r="G29" s="26">
        <f t="shared" si="3"/>
        <v>0</v>
      </c>
      <c r="H29" s="33"/>
      <c r="I29" s="33"/>
    </row>
    <row r="30" spans="1:9" ht="19.5" customHeight="1" x14ac:dyDescent="0.25">
      <c r="A30" s="12" t="s">
        <v>41</v>
      </c>
      <c r="B30" s="6">
        <v>5622</v>
      </c>
      <c r="C30" s="7" t="s">
        <v>8</v>
      </c>
      <c r="D30" s="7">
        <v>10</v>
      </c>
      <c r="E30" s="7" t="s">
        <v>0</v>
      </c>
      <c r="F30" s="32">
        <v>0</v>
      </c>
      <c r="G30" s="26">
        <f t="shared" si="3"/>
        <v>0</v>
      </c>
      <c r="H30" s="33"/>
      <c r="I30" s="33"/>
    </row>
    <row r="31" spans="1:9" ht="19.5" customHeight="1" x14ac:dyDescent="0.25">
      <c r="A31" s="12" t="s">
        <v>42</v>
      </c>
      <c r="B31" s="6">
        <v>5622</v>
      </c>
      <c r="C31" s="7" t="s">
        <v>8</v>
      </c>
      <c r="D31" s="7">
        <v>20</v>
      </c>
      <c r="E31" s="7" t="s">
        <v>0</v>
      </c>
      <c r="F31" s="32">
        <v>0</v>
      </c>
      <c r="G31" s="26">
        <f t="shared" si="3"/>
        <v>0</v>
      </c>
      <c r="H31" s="33"/>
      <c r="I31" s="33"/>
    </row>
    <row r="32" spans="1:9" ht="19.5" customHeight="1" x14ac:dyDescent="0.25">
      <c r="A32" s="12" t="s">
        <v>43</v>
      </c>
      <c r="B32" s="6">
        <v>5400</v>
      </c>
      <c r="C32" s="7" t="s">
        <v>14</v>
      </c>
      <c r="D32" s="7">
        <v>30</v>
      </c>
      <c r="E32" s="7" t="s">
        <v>0</v>
      </c>
      <c r="F32" s="32">
        <v>0</v>
      </c>
      <c r="G32" s="26">
        <f t="shared" si="3"/>
        <v>0</v>
      </c>
      <c r="H32" s="33"/>
      <c r="I32" s="33"/>
    </row>
    <row r="33" spans="1:9" ht="19.5" customHeight="1" x14ac:dyDescent="0.25">
      <c r="A33" s="12" t="s">
        <v>44</v>
      </c>
      <c r="B33" s="6">
        <v>5400</v>
      </c>
      <c r="C33" s="7" t="s">
        <v>14</v>
      </c>
      <c r="D33" s="7">
        <v>10</v>
      </c>
      <c r="E33" s="7" t="s">
        <v>0</v>
      </c>
      <c r="F33" s="32">
        <v>0</v>
      </c>
      <c r="G33" s="26">
        <f t="shared" si="3"/>
        <v>0</v>
      </c>
      <c r="H33" s="33"/>
      <c r="I33" s="33"/>
    </row>
    <row r="34" spans="1:9" ht="19.5" customHeight="1" x14ac:dyDescent="0.25">
      <c r="A34" s="8" t="s">
        <v>45</v>
      </c>
      <c r="B34" s="6">
        <v>5400</v>
      </c>
      <c r="C34" s="7" t="s">
        <v>10</v>
      </c>
      <c r="D34" s="7">
        <v>8</v>
      </c>
      <c r="E34" s="7" t="s">
        <v>0</v>
      </c>
      <c r="F34" s="32">
        <v>0</v>
      </c>
      <c r="G34" s="26">
        <f t="shared" si="3"/>
        <v>0</v>
      </c>
      <c r="H34" s="33"/>
      <c r="I34" s="33"/>
    </row>
    <row r="35" spans="1:9" ht="19.5" customHeight="1" x14ac:dyDescent="0.25">
      <c r="A35" s="8" t="s">
        <v>46</v>
      </c>
      <c r="B35" s="6">
        <v>5400</v>
      </c>
      <c r="C35" s="7" t="s">
        <v>10</v>
      </c>
      <c r="D35" s="7">
        <v>4</v>
      </c>
      <c r="E35" s="7" t="s">
        <v>0</v>
      </c>
      <c r="F35" s="32">
        <v>0</v>
      </c>
      <c r="G35" s="26">
        <f t="shared" si="3"/>
        <v>0</v>
      </c>
      <c r="H35" s="33"/>
      <c r="I35" s="33"/>
    </row>
    <row r="36" spans="1:9" ht="19.5" customHeight="1" x14ac:dyDescent="0.25">
      <c r="A36" s="8" t="s">
        <v>47</v>
      </c>
      <c r="B36" s="6">
        <v>5400</v>
      </c>
      <c r="C36" s="7" t="s">
        <v>10</v>
      </c>
      <c r="D36" s="7">
        <v>4</v>
      </c>
      <c r="E36" s="7" t="s">
        <v>0</v>
      </c>
      <c r="F36" s="32">
        <v>0</v>
      </c>
      <c r="G36" s="26">
        <f t="shared" si="3"/>
        <v>0</v>
      </c>
      <c r="H36" s="33"/>
      <c r="I36" s="33"/>
    </row>
    <row r="37" spans="1:9" ht="19.5" customHeight="1" x14ac:dyDescent="0.25">
      <c r="A37" s="8" t="s">
        <v>48</v>
      </c>
      <c r="B37" s="6">
        <v>5320</v>
      </c>
      <c r="C37" s="7" t="s">
        <v>11</v>
      </c>
      <c r="D37" s="7">
        <v>4</v>
      </c>
      <c r="E37" s="7" t="s">
        <v>0</v>
      </c>
      <c r="F37" s="32">
        <v>0</v>
      </c>
      <c r="G37" s="26">
        <f t="shared" si="3"/>
        <v>0</v>
      </c>
      <c r="H37" s="33"/>
      <c r="I37" s="33"/>
    </row>
    <row r="38" spans="1:9" ht="19.5" customHeight="1" x14ac:dyDescent="0.25">
      <c r="A38" s="8" t="s">
        <v>49</v>
      </c>
      <c r="B38" s="6">
        <v>5400</v>
      </c>
      <c r="C38" s="7" t="s">
        <v>50</v>
      </c>
      <c r="D38" s="7">
        <v>10</v>
      </c>
      <c r="E38" s="7" t="s">
        <v>0</v>
      </c>
      <c r="F38" s="32">
        <v>0</v>
      </c>
      <c r="G38" s="26">
        <f t="shared" si="3"/>
        <v>0</v>
      </c>
      <c r="H38" s="33"/>
      <c r="I38" s="33"/>
    </row>
    <row r="39" spans="1:9" ht="19.5" customHeight="1" x14ac:dyDescent="0.25">
      <c r="A39" s="7" t="s">
        <v>51</v>
      </c>
      <c r="B39" s="6">
        <v>5400</v>
      </c>
      <c r="C39" s="7" t="s">
        <v>27</v>
      </c>
      <c r="D39" s="7">
        <v>20</v>
      </c>
      <c r="E39" s="7" t="s">
        <v>0</v>
      </c>
      <c r="F39" s="32">
        <v>0</v>
      </c>
      <c r="G39" s="26">
        <f t="shared" si="3"/>
        <v>0</v>
      </c>
      <c r="H39" s="33"/>
      <c r="I39" s="33"/>
    </row>
    <row r="40" spans="1:9" ht="19.5" customHeight="1" x14ac:dyDescent="0.25">
      <c r="A40" s="7" t="s">
        <v>52</v>
      </c>
      <c r="B40" s="6">
        <v>5220</v>
      </c>
      <c r="C40" s="7" t="s">
        <v>8</v>
      </c>
      <c r="D40" s="7">
        <v>10</v>
      </c>
      <c r="E40" s="7" t="s">
        <v>0</v>
      </c>
      <c r="F40" s="32">
        <v>0</v>
      </c>
      <c r="G40" s="26">
        <f t="shared" si="3"/>
        <v>0</v>
      </c>
      <c r="H40" s="33"/>
      <c r="I40" s="33"/>
    </row>
    <row r="41" spans="1:9" ht="19.5" customHeight="1" x14ac:dyDescent="0.25">
      <c r="A41" s="7" t="s">
        <v>53</v>
      </c>
      <c r="B41" s="6">
        <v>5220</v>
      </c>
      <c r="C41" s="7" t="s">
        <v>8</v>
      </c>
      <c r="D41" s="7">
        <v>10</v>
      </c>
      <c r="E41" s="7" t="s">
        <v>0</v>
      </c>
      <c r="F41" s="32">
        <v>0</v>
      </c>
      <c r="G41" s="26">
        <f t="shared" si="3"/>
        <v>0</v>
      </c>
      <c r="H41" s="33"/>
      <c r="I41" s="33"/>
    </row>
    <row r="42" spans="1:9" ht="19.5" customHeight="1" x14ac:dyDescent="0.25">
      <c r="A42" s="7" t="s">
        <v>54</v>
      </c>
      <c r="B42" s="6">
        <v>5220</v>
      </c>
      <c r="C42" s="7" t="s">
        <v>8</v>
      </c>
      <c r="D42" s="7">
        <v>10</v>
      </c>
      <c r="E42" s="7" t="s">
        <v>0</v>
      </c>
      <c r="F42" s="32">
        <v>0</v>
      </c>
      <c r="G42" s="26">
        <f t="shared" si="3"/>
        <v>0</v>
      </c>
      <c r="H42" s="33"/>
      <c r="I42" s="33"/>
    </row>
    <row r="43" spans="1:9" ht="19.5" customHeight="1" x14ac:dyDescent="0.25">
      <c r="A43" s="7" t="s">
        <v>55</v>
      </c>
      <c r="B43" s="6">
        <v>5220</v>
      </c>
      <c r="C43" s="7" t="s">
        <v>8</v>
      </c>
      <c r="D43" s="7">
        <v>10</v>
      </c>
      <c r="E43" s="7" t="s">
        <v>0</v>
      </c>
      <c r="F43" s="32">
        <v>0</v>
      </c>
      <c r="G43" s="26">
        <f t="shared" si="3"/>
        <v>0</v>
      </c>
      <c r="H43" s="33"/>
      <c r="I43" s="33"/>
    </row>
    <row r="44" spans="1:9" ht="19.5" customHeight="1" x14ac:dyDescent="0.25">
      <c r="A44" s="7" t="s">
        <v>56</v>
      </c>
      <c r="B44" s="6">
        <v>5400</v>
      </c>
      <c r="C44" s="7" t="s">
        <v>14</v>
      </c>
      <c r="D44" s="7">
        <v>1</v>
      </c>
      <c r="E44" s="7" t="s">
        <v>0</v>
      </c>
      <c r="F44" s="32">
        <v>0</v>
      </c>
      <c r="G44" s="26">
        <f t="shared" si="3"/>
        <v>0</v>
      </c>
      <c r="H44" s="33"/>
      <c r="I44" s="33"/>
    </row>
    <row r="45" spans="1:9" ht="19.5" customHeight="1" x14ac:dyDescent="0.25">
      <c r="A45" s="7" t="s">
        <v>57</v>
      </c>
      <c r="B45" s="6">
        <v>5320</v>
      </c>
      <c r="C45" s="7" t="s">
        <v>11</v>
      </c>
      <c r="D45" s="7">
        <v>2</v>
      </c>
      <c r="E45" s="7" t="s">
        <v>0</v>
      </c>
      <c r="F45" s="32">
        <v>0</v>
      </c>
      <c r="G45" s="26">
        <f t="shared" si="3"/>
        <v>0</v>
      </c>
      <c r="H45" s="33"/>
      <c r="I45" s="33"/>
    </row>
    <row r="46" spans="1:9" ht="19.5" customHeight="1" x14ac:dyDescent="0.25">
      <c r="A46" s="7" t="s">
        <v>58</v>
      </c>
      <c r="B46" s="6">
        <v>5320</v>
      </c>
      <c r="C46" s="7" t="s">
        <v>11</v>
      </c>
      <c r="D46" s="7">
        <v>2</v>
      </c>
      <c r="E46" s="7" t="s">
        <v>0</v>
      </c>
      <c r="F46" s="32">
        <v>0</v>
      </c>
      <c r="G46" s="26">
        <f t="shared" si="3"/>
        <v>0</v>
      </c>
      <c r="H46" s="33"/>
      <c r="I46" s="33"/>
    </row>
    <row r="47" spans="1:9" ht="19.5" customHeight="1" x14ac:dyDescent="0.25">
      <c r="A47" s="7" t="s">
        <v>59</v>
      </c>
      <c r="B47" s="6">
        <v>5220</v>
      </c>
      <c r="C47" s="7" t="s">
        <v>8</v>
      </c>
      <c r="D47" s="7">
        <v>2</v>
      </c>
      <c r="E47" s="7" t="s">
        <v>0</v>
      </c>
      <c r="F47" s="32">
        <v>0</v>
      </c>
      <c r="G47" s="26">
        <f t="shared" si="3"/>
        <v>0</v>
      </c>
      <c r="H47" s="33"/>
      <c r="I47" s="33"/>
    </row>
    <row r="48" spans="1:9" ht="19.5" customHeight="1" x14ac:dyDescent="0.25">
      <c r="A48" s="7" t="s">
        <v>60</v>
      </c>
      <c r="B48" s="6">
        <v>5320</v>
      </c>
      <c r="C48" s="7" t="s">
        <v>11</v>
      </c>
      <c r="D48" s="7">
        <v>20</v>
      </c>
      <c r="E48" s="7" t="s">
        <v>16</v>
      </c>
      <c r="F48" s="32">
        <v>0</v>
      </c>
      <c r="G48" s="26">
        <f t="shared" si="3"/>
        <v>0</v>
      </c>
      <c r="H48" s="33"/>
      <c r="I48" s="33"/>
    </row>
    <row r="49" spans="1:9" ht="19.5" customHeight="1" x14ac:dyDescent="0.25">
      <c r="A49" s="7" t="s">
        <v>61</v>
      </c>
      <c r="B49" s="6">
        <v>5320</v>
      </c>
      <c r="C49" s="7" t="s">
        <v>11</v>
      </c>
      <c r="D49" s="7">
        <v>2</v>
      </c>
      <c r="E49" s="7" t="s">
        <v>0</v>
      </c>
      <c r="F49" s="32">
        <v>0</v>
      </c>
      <c r="G49" s="26">
        <f t="shared" si="3"/>
        <v>0</v>
      </c>
      <c r="H49" s="33"/>
      <c r="I49" s="33"/>
    </row>
    <row r="50" spans="1:9" ht="19.5" customHeight="1" x14ac:dyDescent="0.25">
      <c r="A50" s="8" t="s">
        <v>62</v>
      </c>
      <c r="B50" s="9">
        <v>5400</v>
      </c>
      <c r="C50" s="8" t="s">
        <v>63</v>
      </c>
      <c r="D50" s="8">
        <v>10</v>
      </c>
      <c r="E50" s="12" t="s">
        <v>0</v>
      </c>
      <c r="F50" s="32">
        <v>0</v>
      </c>
      <c r="G50" s="26">
        <f t="shared" si="3"/>
        <v>0</v>
      </c>
      <c r="H50" s="33"/>
      <c r="I50" s="33"/>
    </row>
    <row r="51" spans="1:9" ht="19.5" customHeight="1" x14ac:dyDescent="0.25">
      <c r="A51" s="7" t="s">
        <v>64</v>
      </c>
      <c r="B51" s="6">
        <v>5621</v>
      </c>
      <c r="C51" s="7" t="s">
        <v>11</v>
      </c>
      <c r="D51" s="7">
        <v>5</v>
      </c>
      <c r="E51" s="7" t="s">
        <v>0</v>
      </c>
      <c r="F51" s="32">
        <v>0</v>
      </c>
      <c r="G51" s="26">
        <f t="shared" si="3"/>
        <v>0</v>
      </c>
      <c r="H51" s="33"/>
      <c r="I51" s="33"/>
    </row>
    <row r="52" spans="1:9" ht="19.5" customHeight="1" x14ac:dyDescent="0.25">
      <c r="A52" s="7" t="s">
        <v>65</v>
      </c>
      <c r="B52" s="6">
        <v>5621</v>
      </c>
      <c r="C52" s="7" t="s">
        <v>11</v>
      </c>
      <c r="D52" s="7">
        <v>6</v>
      </c>
      <c r="E52" s="7" t="s">
        <v>0</v>
      </c>
      <c r="F52" s="32">
        <v>0</v>
      </c>
      <c r="G52" s="26">
        <f t="shared" si="3"/>
        <v>0</v>
      </c>
      <c r="H52" s="33"/>
      <c r="I52" s="33"/>
    </row>
    <row r="53" spans="1:9" ht="19.5" customHeight="1" x14ac:dyDescent="0.25">
      <c r="A53" s="7" t="s">
        <v>66</v>
      </c>
      <c r="B53" s="6">
        <v>5621</v>
      </c>
      <c r="C53" s="7" t="s">
        <v>11</v>
      </c>
      <c r="D53" s="7">
        <v>300</v>
      </c>
      <c r="E53" s="7" t="s">
        <v>0</v>
      </c>
      <c r="F53" s="32">
        <v>0</v>
      </c>
      <c r="G53" s="26">
        <f t="shared" ref="G53:G60" si="4">D53*F53</f>
        <v>0</v>
      </c>
      <c r="H53" s="33"/>
      <c r="I53" s="33"/>
    </row>
    <row r="54" spans="1:9" ht="19.5" customHeight="1" x14ac:dyDescent="0.25">
      <c r="A54" s="7" t="s">
        <v>67</v>
      </c>
      <c r="B54" s="6">
        <v>5622</v>
      </c>
      <c r="C54" s="7" t="s">
        <v>8</v>
      </c>
      <c r="D54" s="7">
        <v>10</v>
      </c>
      <c r="E54" s="7" t="s">
        <v>0</v>
      </c>
      <c r="F54" s="32">
        <v>0</v>
      </c>
      <c r="G54" s="26">
        <f t="shared" si="4"/>
        <v>0</v>
      </c>
      <c r="H54" s="33"/>
      <c r="I54" s="33"/>
    </row>
    <row r="55" spans="1:9" ht="19.5" customHeight="1" x14ac:dyDescent="0.25">
      <c r="A55" s="7" t="s">
        <v>68</v>
      </c>
      <c r="B55" s="6">
        <v>5622</v>
      </c>
      <c r="C55" s="7" t="s">
        <v>8</v>
      </c>
      <c r="D55" s="7">
        <v>50</v>
      </c>
      <c r="E55" s="7" t="s">
        <v>0</v>
      </c>
      <c r="F55" s="32">
        <v>0</v>
      </c>
      <c r="G55" s="26">
        <f t="shared" si="4"/>
        <v>0</v>
      </c>
      <c r="H55" s="33"/>
      <c r="I55" s="33"/>
    </row>
    <row r="56" spans="1:9" ht="19.5" customHeight="1" x14ac:dyDescent="0.25">
      <c r="A56" s="7" t="s">
        <v>69</v>
      </c>
      <c r="B56" s="6">
        <v>5622</v>
      </c>
      <c r="C56" s="7" t="s">
        <v>8</v>
      </c>
      <c r="D56" s="7">
        <v>60</v>
      </c>
      <c r="E56" s="7" t="s">
        <v>0</v>
      </c>
      <c r="F56" s="32">
        <v>0</v>
      </c>
      <c r="G56" s="26">
        <f t="shared" si="4"/>
        <v>0</v>
      </c>
      <c r="H56" s="33"/>
      <c r="I56" s="33"/>
    </row>
    <row r="57" spans="1:9" ht="19.5" customHeight="1" x14ac:dyDescent="0.25">
      <c r="A57" s="7" t="s">
        <v>70</v>
      </c>
      <c r="B57" s="6">
        <v>5622</v>
      </c>
      <c r="C57" s="7" t="s">
        <v>8</v>
      </c>
      <c r="D57" s="7">
        <v>10</v>
      </c>
      <c r="E57" s="7" t="s">
        <v>0</v>
      </c>
      <c r="F57" s="32">
        <v>0</v>
      </c>
      <c r="G57" s="26">
        <f t="shared" si="4"/>
        <v>0</v>
      </c>
      <c r="H57" s="33"/>
      <c r="I57" s="33"/>
    </row>
    <row r="58" spans="1:9" ht="19.5" customHeight="1" x14ac:dyDescent="0.25">
      <c r="A58" s="7" t="s">
        <v>71</v>
      </c>
      <c r="B58" s="6">
        <v>5622</v>
      </c>
      <c r="C58" s="7" t="s">
        <v>8</v>
      </c>
      <c r="D58" s="7">
        <v>10</v>
      </c>
      <c r="E58" s="7" t="s">
        <v>0</v>
      </c>
      <c r="F58" s="32">
        <v>0</v>
      </c>
      <c r="G58" s="26">
        <f t="shared" si="4"/>
        <v>0</v>
      </c>
      <c r="H58" s="33"/>
      <c r="I58" s="33"/>
    </row>
    <row r="59" spans="1:9" ht="19.5" customHeight="1" x14ac:dyDescent="0.25">
      <c r="A59" s="7" t="s">
        <v>72</v>
      </c>
      <c r="B59" s="6">
        <v>5622</v>
      </c>
      <c r="C59" s="7" t="s">
        <v>8</v>
      </c>
      <c r="D59" s="7">
        <v>20</v>
      </c>
      <c r="E59" s="7" t="s">
        <v>0</v>
      </c>
      <c r="F59" s="32">
        <v>0</v>
      </c>
      <c r="G59" s="26">
        <f t="shared" si="4"/>
        <v>0</v>
      </c>
      <c r="H59" s="33"/>
      <c r="I59" s="33"/>
    </row>
    <row r="60" spans="1:9" ht="19.5" customHeight="1" x14ac:dyDescent="0.25">
      <c r="A60" s="24" t="s">
        <v>76</v>
      </c>
      <c r="B60" s="6">
        <v>5622</v>
      </c>
      <c r="C60" s="7" t="s">
        <v>8</v>
      </c>
      <c r="D60" s="7">
        <v>30</v>
      </c>
      <c r="E60" s="7" t="s">
        <v>0</v>
      </c>
      <c r="F60" s="32">
        <v>0</v>
      </c>
      <c r="G60" s="26">
        <f t="shared" si="4"/>
        <v>0</v>
      </c>
      <c r="H60" s="33"/>
      <c r="I60" s="33"/>
    </row>
    <row r="61" spans="1:9" ht="19.5" customHeight="1" x14ac:dyDescent="0.25">
      <c r="A61" s="7" t="s">
        <v>77</v>
      </c>
      <c r="B61" s="6">
        <v>5400</v>
      </c>
      <c r="C61" s="7" t="s">
        <v>14</v>
      </c>
      <c r="D61" s="7">
        <v>3</v>
      </c>
      <c r="E61" s="7" t="s">
        <v>0</v>
      </c>
      <c r="F61" s="32">
        <v>0</v>
      </c>
      <c r="G61" s="28">
        <f t="shared" ref="G61:G65" si="5">SUM(D61*F61)</f>
        <v>0</v>
      </c>
      <c r="H61" s="33"/>
      <c r="I61" s="33"/>
    </row>
    <row r="62" spans="1:9" ht="19.5" customHeight="1" x14ac:dyDescent="0.25">
      <c r="A62" s="7" t="s">
        <v>78</v>
      </c>
      <c r="B62" s="6">
        <v>5400</v>
      </c>
      <c r="C62" s="7" t="s">
        <v>14</v>
      </c>
      <c r="D62" s="7">
        <v>300</v>
      </c>
      <c r="E62" s="7" t="s">
        <v>0</v>
      </c>
      <c r="F62" s="32">
        <v>0</v>
      </c>
      <c r="G62" s="28">
        <f t="shared" si="5"/>
        <v>0</v>
      </c>
      <c r="H62" s="33"/>
      <c r="I62" s="33"/>
    </row>
    <row r="63" spans="1:9" ht="19.5" customHeight="1" x14ac:dyDescent="0.25">
      <c r="A63" s="7" t="s">
        <v>79</v>
      </c>
      <c r="B63" s="6">
        <v>5400</v>
      </c>
      <c r="C63" s="7" t="s">
        <v>27</v>
      </c>
      <c r="D63" s="7">
        <v>40</v>
      </c>
      <c r="E63" s="7" t="s">
        <v>0</v>
      </c>
      <c r="F63" s="32">
        <v>0</v>
      </c>
      <c r="G63" s="28">
        <f t="shared" si="5"/>
        <v>0</v>
      </c>
      <c r="H63" s="33"/>
      <c r="I63" s="33"/>
    </row>
    <row r="64" spans="1:9" ht="19.5" customHeight="1" x14ac:dyDescent="0.25">
      <c r="A64" s="7" t="s">
        <v>80</v>
      </c>
      <c r="B64" s="6">
        <v>5400</v>
      </c>
      <c r="C64" s="7" t="s">
        <v>50</v>
      </c>
      <c r="D64" s="7">
        <v>4</v>
      </c>
      <c r="E64" s="7" t="s">
        <v>0</v>
      </c>
      <c r="F64" s="32">
        <v>0</v>
      </c>
      <c r="G64" s="28">
        <f t="shared" si="5"/>
        <v>0</v>
      </c>
      <c r="H64" s="33"/>
      <c r="I64" s="33"/>
    </row>
    <row r="65" spans="1:9" ht="19.5" customHeight="1" x14ac:dyDescent="0.25">
      <c r="A65" s="7" t="s">
        <v>81</v>
      </c>
      <c r="B65" s="6">
        <v>5400</v>
      </c>
      <c r="C65" s="7" t="s">
        <v>14</v>
      </c>
      <c r="D65" s="7">
        <v>10</v>
      </c>
      <c r="E65" s="7" t="s">
        <v>16</v>
      </c>
      <c r="F65" s="32">
        <v>0</v>
      </c>
      <c r="G65" s="28">
        <f t="shared" si="5"/>
        <v>0</v>
      </c>
      <c r="H65" s="33"/>
      <c r="I65" s="33"/>
    </row>
    <row r="66" spans="1:9" ht="19.5" customHeight="1" x14ac:dyDescent="0.25">
      <c r="A66" s="7" t="s">
        <v>82</v>
      </c>
      <c r="B66" s="6">
        <v>5621</v>
      </c>
      <c r="C66" s="7" t="s">
        <v>11</v>
      </c>
      <c r="D66" s="7">
        <v>5</v>
      </c>
      <c r="E66" s="7" t="s">
        <v>0</v>
      </c>
      <c r="F66" s="32">
        <v>0</v>
      </c>
      <c r="G66" s="28">
        <f t="shared" ref="G66:G67" si="6">SUM(D66*F66)</f>
        <v>0</v>
      </c>
      <c r="H66" s="33"/>
      <c r="I66" s="33"/>
    </row>
    <row r="67" spans="1:9" ht="19.5" customHeight="1" x14ac:dyDescent="0.25">
      <c r="A67" s="7" t="s">
        <v>83</v>
      </c>
      <c r="B67" s="6">
        <v>5621</v>
      </c>
      <c r="C67" s="7" t="s">
        <v>11</v>
      </c>
      <c r="D67" s="7">
        <v>2</v>
      </c>
      <c r="E67" s="7" t="s">
        <v>0</v>
      </c>
      <c r="F67" s="32">
        <v>0</v>
      </c>
      <c r="G67" s="28">
        <f t="shared" si="6"/>
        <v>0</v>
      </c>
      <c r="H67" s="33"/>
      <c r="I67" s="33"/>
    </row>
    <row r="68" spans="1:9" ht="19.5" customHeight="1" x14ac:dyDescent="0.25">
      <c r="G68" s="22">
        <f>SUM(G3:G67)</f>
        <v>0</v>
      </c>
    </row>
    <row r="69" spans="1:9" ht="19.5" customHeight="1" x14ac:dyDescent="0.25"/>
    <row r="70" spans="1:9" ht="19.5" customHeight="1" x14ac:dyDescent="0.25"/>
    <row r="73" spans="1:9" x14ac:dyDescent="0.25">
      <c r="A73" s="35" t="s">
        <v>87</v>
      </c>
      <c r="B73"/>
      <c r="C73" s="36"/>
      <c r="D73" s="36"/>
      <c r="E73" s="37"/>
      <c r="F73"/>
    </row>
    <row r="74" spans="1:9" x14ac:dyDescent="0.25">
      <c r="B74"/>
      <c r="C74" s="36"/>
      <c r="D74" s="36"/>
      <c r="E74" s="37"/>
      <c r="F74"/>
    </row>
    <row r="75" spans="1:9" x14ac:dyDescent="0.25">
      <c r="A75" s="35" t="s">
        <v>88</v>
      </c>
      <c r="B75" s="38"/>
      <c r="C75" s="40"/>
      <c r="D75" s="40"/>
      <c r="E75" s="41"/>
      <c r="F75" s="38"/>
      <c r="G75" s="38" t="s">
        <v>90</v>
      </c>
      <c r="H75" s="42"/>
    </row>
    <row r="76" spans="1:9" x14ac:dyDescent="0.25">
      <c r="B76"/>
      <c r="D76" s="22"/>
      <c r="E76" s="22"/>
      <c r="F76"/>
    </row>
    <row r="77" spans="1:9" x14ac:dyDescent="0.25">
      <c r="A77" s="35" t="s">
        <v>89</v>
      </c>
      <c r="B77" s="38"/>
      <c r="C77" s="39" t="s">
        <v>90</v>
      </c>
      <c r="D77" s="43"/>
      <c r="E77" s="43"/>
      <c r="F77" s="38"/>
      <c r="G77" s="38" t="s">
        <v>90</v>
      </c>
      <c r="H77" s="42"/>
    </row>
    <row r="78" spans="1:9" x14ac:dyDescent="0.25">
      <c r="B78"/>
      <c r="D78" s="22"/>
      <c r="E78" s="22"/>
      <c r="F78"/>
    </row>
    <row r="79" spans="1:9" x14ac:dyDescent="0.25">
      <c r="B79" s="38"/>
      <c r="C79" s="39" t="s">
        <v>90</v>
      </c>
      <c r="D79" s="22"/>
      <c r="E79" s="22"/>
      <c r="F79"/>
    </row>
  </sheetData>
  <autoFilter ref="A2:H70" xr:uid="{7887DBF1-C606-49A0-8633-EA03D4792637}"/>
  <conditionalFormatting sqref="A73">
    <cfRule type="duplicateValues" dxfId="3" priority="3"/>
  </conditionalFormatting>
  <conditionalFormatting sqref="A73:A77">
    <cfRule type="duplicateValues" dxfId="2" priority="1"/>
    <cfRule type="duplicateValues" dxfId="1" priority="2"/>
  </conditionalFormatting>
  <conditionalFormatting sqref="A78:A79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2024-03-20T07:02:06Z</dcterms:modified>
</cp:coreProperties>
</file>