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za\Desktop\Hýža\AKCE\OHM Chironova\"/>
    </mc:Choice>
  </mc:AlternateContent>
  <xr:revisionPtr revIDLastSave="0" documentId="13_ncr:1_{42CE0F03-51E8-4B0A-9F04-A0E4159514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HM Chironova - VV" sheetId="3" r:id="rId1"/>
  </sheets>
  <definedNames>
    <definedName name="_xlnm._FilterDatabase" localSheetId="0" hidden="1">'OHM Chironova - VV'!$A$8:$G$33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HSV">#REF!</definedName>
    <definedName name="HZS">#REF!</definedName>
    <definedName name="JKSO">#REF!</definedName>
    <definedName name="MJ">#REF!</definedName>
    <definedName name="Mont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'OHM Chironova - VV'!$A$1:$G$47</definedName>
    <definedName name="PocetMJ">#REF!</definedName>
    <definedName name="Poznamka">#REF!</definedName>
    <definedName name="Projektant">#REF!</definedName>
    <definedName name="PSV">#REF!</definedName>
    <definedName name="SazbaDPH1">#REF!</definedName>
    <definedName name="SazbaDPH2">#REF!</definedName>
    <definedName name="SloupecCC">'OHM Chironova - VV'!$H$8</definedName>
    <definedName name="SloupecCisloPol">'OHM Chironova - VV'!$B$8</definedName>
    <definedName name="SloupecJC">'OHM Chironova - VV'!#REF!</definedName>
    <definedName name="SloupecMJ">'OHM Chironova - VV'!$D$8</definedName>
    <definedName name="SloupecMnozstvi">'OHM Chironova - VV'!$E$8</definedName>
    <definedName name="SloupecNazPol">'OHM Chironova - VV'!$C$8</definedName>
    <definedName name="SloupecPC">'OHM Chironova - VV'!$A$8</definedName>
    <definedName name="VRN">#REF!</definedName>
    <definedName name="Zakazka">#REF!</definedName>
    <definedName name="Zaklad22">#REF!</definedName>
    <definedName name="Zaklad5">#REF!</definedName>
    <definedName name="Zhotovit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3" l="1"/>
  <c r="G41" i="3"/>
  <c r="G40" i="3"/>
  <c r="G39" i="3"/>
  <c r="G36" i="3"/>
  <c r="G35" i="3"/>
  <c r="G32" i="3"/>
  <c r="G33" i="3" s="1"/>
  <c r="G29" i="3"/>
  <c r="G26" i="3"/>
  <c r="G23" i="3"/>
  <c r="G22" i="3"/>
  <c r="G21" i="3"/>
  <c r="G20" i="3"/>
  <c r="G19" i="3"/>
  <c r="G18" i="3"/>
  <c r="G17" i="3"/>
  <c r="G16" i="3"/>
  <c r="G15" i="3"/>
  <c r="G12" i="3"/>
  <c r="G13" i="3" s="1"/>
  <c r="G11" i="3"/>
  <c r="G30" i="3"/>
  <c r="G37" i="3" l="1"/>
  <c r="G43" i="3"/>
  <c r="G27" i="3"/>
  <c r="G24" i="3"/>
  <c r="G44" i="3" l="1"/>
</calcChain>
</file>

<file path=xl/sharedStrings.xml><?xml version="1.0" encoding="utf-8"?>
<sst xmlns="http://schemas.openxmlformats.org/spreadsheetml/2006/main" count="113" uniqueCount="87">
  <si>
    <t>Zemní a pomocné práce</t>
  </si>
  <si>
    <t>HZS</t>
  </si>
  <si>
    <t>Stavba :</t>
  </si>
  <si>
    <t>Objekt :</t>
  </si>
  <si>
    <t>0</t>
  </si>
  <si>
    <t>Přípravné a pomocné práce</t>
  </si>
  <si>
    <t>1</t>
  </si>
  <si>
    <t>Zemní práce</t>
  </si>
  <si>
    <t>2</t>
  </si>
  <si>
    <t>Základy a zvláštní zakládání</t>
  </si>
  <si>
    <t>5</t>
  </si>
  <si>
    <t>Bourání konstrukcí</t>
  </si>
  <si>
    <t>Staveništní přesun hmot</t>
  </si>
  <si>
    <t>Přesuny suti a vybouraných hmot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</si>
  <si>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</si>
  <si>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</si>
  <si>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</si>
  <si>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</si>
  <si>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</si>
  <si>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</si>
  <si>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</si>
  <si>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</si>
  <si>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</si>
  <si>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Zabezpečení výkopu (zábrany,podlážky...)</t>
  </si>
  <si>
    <t>kpl</t>
  </si>
  <si>
    <t>Celkem za</t>
  </si>
  <si>
    <t>0 Přípravné a pomocné práce</t>
  </si>
  <si>
    <t>m2</t>
  </si>
  <si>
    <t>120001101R00</t>
  </si>
  <si>
    <t>Příplatek za ztížení vykopávky v blízkosti vedení</t>
  </si>
  <si>
    <t>m3</t>
  </si>
  <si>
    <t>131203101U00</t>
  </si>
  <si>
    <t>Hloubení jam soudrž hor 3 ručně</t>
  </si>
  <si>
    <t>162307112R00</t>
  </si>
  <si>
    <t>Vodorov prem vykop horn 1-4 1000m</t>
  </si>
  <si>
    <t>174101101R00</t>
  </si>
  <si>
    <t>Zásyp jam, rýh, šachet se zhutněním</t>
  </si>
  <si>
    <t>175101101R00</t>
  </si>
  <si>
    <t>Obsyp potrubí bez prohození sypaniny</t>
  </si>
  <si>
    <t>181101102R00</t>
  </si>
  <si>
    <t>Úprava pláně v zářezech v hor. 1-4, se zhutněním</t>
  </si>
  <si>
    <t>t</t>
  </si>
  <si>
    <t>181300010RAD</t>
  </si>
  <si>
    <t>Rozprostření ornice v rovině tloušťka 15 cm dovoz ornice ze vzdálenosti 10 km, osetí trávou</t>
  </si>
  <si>
    <t>58337310</t>
  </si>
  <si>
    <t>Štěrkopísek frakce 0-4 tř.B</t>
  </si>
  <si>
    <t>1 Zemní práce</t>
  </si>
  <si>
    <t>ks</t>
  </si>
  <si>
    <t>2 Základy a zvláštní zakládání</t>
  </si>
  <si>
    <t>900      R00</t>
  </si>
  <si>
    <t>Hzs - nezmeřitelné práce při čekání</t>
  </si>
  <si>
    <t>961044111R00</t>
  </si>
  <si>
    <t>Bourání základů z betonu prostého</t>
  </si>
  <si>
    <t>Doprava vozidla o nosnosti 10t</t>
  </si>
  <si>
    <t>km</t>
  </si>
  <si>
    <t>Doprava vozidlo o nosnosti 3t</t>
  </si>
  <si>
    <t>979084216R00</t>
  </si>
  <si>
    <t>Vodorovná doprava vybour. hmot po suchu do 5 km</t>
  </si>
  <si>
    <t>979084219R00</t>
  </si>
  <si>
    <t>Příplatek k dopravě vybour.hmot za dalších 5 km</t>
  </si>
  <si>
    <t>979087212R00</t>
  </si>
  <si>
    <t>Nakládání suti na dopravní prostředky</t>
  </si>
  <si>
    <t>Demontáž a montáž krycích bet. desek</t>
  </si>
  <si>
    <t>hod</t>
  </si>
  <si>
    <t>Dopravní značení</t>
  </si>
  <si>
    <t>Zapískování kabelů ve výkopu</t>
  </si>
  <si>
    <t>Technická specifikace a jednotkový ceník</t>
  </si>
  <si>
    <t xml:space="preserve">Poplatek za uložení odpadu na skládku-zemina a kamení   </t>
  </si>
  <si>
    <t>979099114U00</t>
  </si>
  <si>
    <t>Zemní práce dle rozsahu</t>
  </si>
  <si>
    <t>5 HZS</t>
  </si>
  <si>
    <t>7</t>
  </si>
  <si>
    <t>7 Bourání konstrukcí</t>
  </si>
  <si>
    <t>9</t>
  </si>
  <si>
    <t>9 Staveništní přesun hmot</t>
  </si>
  <si>
    <t>13</t>
  </si>
  <si>
    <t>13 Přesuny suti a vybouraných hmot</t>
  </si>
  <si>
    <t>množstevní jednotka</t>
  </si>
  <si>
    <t>50820010010</t>
  </si>
  <si>
    <t>50820020011</t>
  </si>
  <si>
    <t>50820040013</t>
  </si>
  <si>
    <t>508200100019</t>
  </si>
  <si>
    <t>508200120022</t>
  </si>
  <si>
    <t>508200130023</t>
  </si>
  <si>
    <t>CELKEM</t>
  </si>
  <si>
    <t>Příloha č.1</t>
  </si>
  <si>
    <t>Oprava havarijního stavu kabelové sítě Chironova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</si>
</sst>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5]General"/>
    <numFmt numFmtId="165" formatCode="[$-405]#,##0"/>
    <numFmt numFmtId="166" formatCode="[$-405]#,##0.00"/>
    <numFmt numFmtId="167" formatCode="#,##0.00&quot; &quot;[$Kč-405];[Red]&quot;-&quot;#,##0.00&quot; &quot;[$Kč-405]"/>
    <numFmt numFmtId="168" formatCode="#,##0.00\ &quot;Kč&quot;"/>
  </numFmts>
  <fonts count="24">
    <font>
      <sz val="11"/>
      <color theme="1"/>
      <name val="Arial"/>
      <family val="2"/>
      <charset val="238"/>
    </font>
    <font>
      <sz val="10"/>
      <color theme="1"/>
      <name val="Arial CE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b/>
      <u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FFFF"/>
      <name val="Arial CE1"/>
      <charset val="238"/>
    </font>
    <font>
      <sz val="10"/>
      <color rgb="FFFFFFFF"/>
      <name val="Arial CE"/>
      <charset val="238"/>
    </font>
    <font>
      <i/>
      <sz val="8"/>
      <color theme="1"/>
      <name val="Arial CE1"/>
      <charset val="238"/>
    </font>
    <font>
      <i/>
      <sz val="9"/>
      <color theme="1"/>
      <name val="Arial CE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4" fontId="1" fillId="0" borderId="0"/>
    <xf numFmtId="0" fontId="3" fillId="0" borderId="0"/>
    <xf numFmtId="167" fontId="3" fillId="0" borderId="0"/>
  </cellStyleXfs>
  <cellXfs count="104">
    <xf numFmtId="0" fontId="0" fillId="0" borderId="0" xfId="0"/>
    <xf numFmtId="164" fontId="6" fillId="0" borderId="0" xfId="4" applyFont="1"/>
    <xf numFmtId="164" fontId="4" fillId="0" borderId="0" xfId="4" applyFont="1"/>
    <xf numFmtId="164" fontId="7" fillId="0" borderId="0" xfId="4" applyFont="1" applyAlignment="1">
      <alignment horizontal="center"/>
    </xf>
    <xf numFmtId="164" fontId="8" fillId="0" borderId="0" xfId="4" applyFont="1" applyAlignment="1">
      <alignment horizontal="center"/>
    </xf>
    <xf numFmtId="164" fontId="8" fillId="0" borderId="0" xfId="4" applyFont="1" applyAlignment="1">
      <alignment horizontal="right"/>
    </xf>
    <xf numFmtId="164" fontId="10" fillId="2" borderId="3" xfId="4" applyFont="1" applyFill="1" applyBorder="1" applyAlignment="1">
      <alignment horizontal="center"/>
    </xf>
    <xf numFmtId="0" fontId="12" fillId="0" borderId="0" xfId="0" applyFont="1"/>
    <xf numFmtId="164" fontId="9" fillId="2" borderId="1" xfId="4" applyFont="1" applyFill="1" applyBorder="1" applyAlignment="1">
      <alignment horizontal="center" vertical="center" wrapText="1"/>
    </xf>
    <xf numFmtId="164" fontId="13" fillId="0" borderId="0" xfId="4" applyFont="1"/>
    <xf numFmtId="164" fontId="14" fillId="0" borderId="0" xfId="4" applyFont="1"/>
    <xf numFmtId="165" fontId="6" fillId="0" borderId="0" xfId="4" applyNumberFormat="1" applyFont="1"/>
    <xf numFmtId="164" fontId="15" fillId="0" borderId="0" xfId="4" applyFont="1"/>
    <xf numFmtId="164" fontId="6" fillId="0" borderId="0" xfId="4" applyFont="1" applyAlignment="1">
      <alignment horizontal="right"/>
    </xf>
    <xf numFmtId="164" fontId="16" fillId="0" borderId="0" xfId="4" applyFont="1"/>
    <xf numFmtId="165" fontId="16" fillId="0" borderId="0" xfId="4" applyNumberFormat="1" applyFont="1" applyAlignment="1">
      <alignment horizontal="right"/>
    </xf>
    <xf numFmtId="166" fontId="16" fillId="0" borderId="0" xfId="4" applyNumberFormat="1" applyFont="1"/>
    <xf numFmtId="164" fontId="1" fillId="0" borderId="0" xfId="4"/>
    <xf numFmtId="164" fontId="5" fillId="0" borderId="0" xfId="4" applyFont="1" applyAlignment="1">
      <alignment horizontal="center"/>
    </xf>
    <xf numFmtId="164" fontId="17" fillId="0" borderId="17" xfId="4" applyFont="1" applyBorder="1"/>
    <xf numFmtId="164" fontId="4" fillId="0" borderId="17" xfId="4" applyFont="1" applyBorder="1"/>
    <xf numFmtId="164" fontId="10" fillId="0" borderId="18" xfId="4" applyFont="1" applyBorder="1" applyAlignment="1">
      <alignment horizontal="right"/>
    </xf>
    <xf numFmtId="49" fontId="4" fillId="0" borderId="19" xfId="4" applyNumberFormat="1" applyFont="1" applyBorder="1" applyAlignment="1">
      <alignment horizontal="left"/>
    </xf>
    <xf numFmtId="49" fontId="17" fillId="0" borderId="22" xfId="4" applyNumberFormat="1" applyFont="1" applyBorder="1"/>
    <xf numFmtId="164" fontId="4" fillId="0" borderId="22" xfId="4" applyFont="1" applyBorder="1"/>
    <xf numFmtId="164" fontId="18" fillId="0" borderId="0" xfId="4" applyFont="1"/>
    <xf numFmtId="164" fontId="19" fillId="0" borderId="0" xfId="4" applyFont="1"/>
    <xf numFmtId="168" fontId="18" fillId="0" borderId="0" xfId="4" applyNumberFormat="1" applyFont="1"/>
    <xf numFmtId="164" fontId="20" fillId="0" borderId="0" xfId="4" applyFont="1"/>
    <xf numFmtId="168" fontId="1" fillId="0" borderId="0" xfId="4" applyNumberFormat="1"/>
    <xf numFmtId="164" fontId="10" fillId="0" borderId="17" xfId="4" applyFont="1" applyBorder="1" applyAlignment="1">
      <alignment horizontal="right"/>
    </xf>
    <xf numFmtId="164" fontId="10" fillId="2" borderId="7" xfId="4" applyFont="1" applyFill="1" applyBorder="1" applyAlignment="1">
      <alignment horizontal="center"/>
    </xf>
    <xf numFmtId="164" fontId="10" fillId="2" borderId="26" xfId="4" applyFont="1" applyFill="1" applyBorder="1" applyAlignment="1">
      <alignment horizontal="center"/>
    </xf>
    <xf numFmtId="164" fontId="10" fillId="2" borderId="10" xfId="4" applyFont="1" applyFill="1" applyBorder="1" applyAlignment="1">
      <alignment horizontal="center"/>
    </xf>
    <xf numFmtId="164" fontId="10" fillId="2" borderId="8" xfId="4" applyFont="1" applyFill="1" applyBorder="1" applyAlignment="1">
      <alignment horizontal="center"/>
    </xf>
    <xf numFmtId="164" fontId="21" fillId="2" borderId="1" xfId="4" applyFont="1" applyFill="1" applyBorder="1" applyAlignment="1">
      <alignment horizontal="left" vertical="center"/>
    </xf>
    <xf numFmtId="164" fontId="10" fillId="0" borderId="27" xfId="4" applyFont="1" applyBorder="1"/>
    <xf numFmtId="164" fontId="4" fillId="0" borderId="0" xfId="4" applyFont="1" applyAlignment="1">
      <alignment horizontal="right"/>
    </xf>
    <xf numFmtId="164" fontId="4" fillId="0" borderId="28" xfId="4" applyFont="1" applyBorder="1"/>
    <xf numFmtId="49" fontId="10" fillId="2" borderId="29" xfId="4" applyNumberFormat="1" applyFont="1" applyFill="1" applyBorder="1"/>
    <xf numFmtId="164" fontId="11" fillId="2" borderId="30" xfId="4" applyFont="1" applyFill="1" applyBorder="1" applyAlignment="1">
      <alignment horizontal="center"/>
    </xf>
    <xf numFmtId="49" fontId="10" fillId="2" borderId="31" xfId="4" applyNumberFormat="1" applyFont="1" applyFill="1" applyBorder="1"/>
    <xf numFmtId="164" fontId="21" fillId="2" borderId="32" xfId="4" applyFont="1" applyFill="1" applyBorder="1" applyAlignment="1">
      <alignment horizontal="center" vertical="center"/>
    </xf>
    <xf numFmtId="164" fontId="21" fillId="2" borderId="1" xfId="4" applyFont="1" applyFill="1" applyBorder="1" applyAlignment="1">
      <alignment horizontal="center" vertical="center" wrapText="1"/>
    </xf>
    <xf numFmtId="164" fontId="21" fillId="2" borderId="1" xfId="4" applyFont="1" applyFill="1" applyBorder="1" applyAlignment="1">
      <alignment horizontal="center" vertical="center"/>
    </xf>
    <xf numFmtId="164" fontId="21" fillId="0" borderId="31" xfId="4" applyFont="1" applyBorder="1" applyAlignment="1">
      <alignment horizontal="center"/>
    </xf>
    <xf numFmtId="49" fontId="21" fillId="0" borderId="6" xfId="4" applyNumberFormat="1" applyFont="1" applyBorder="1" applyAlignment="1">
      <alignment horizontal="left"/>
    </xf>
    <xf numFmtId="164" fontId="21" fillId="0" borderId="12" xfId="4" applyFont="1" applyBorder="1"/>
    <xf numFmtId="164" fontId="10" fillId="0" borderId="11" xfId="4" applyFont="1" applyBorder="1" applyAlignment="1">
      <alignment horizontal="center"/>
    </xf>
    <xf numFmtId="164" fontId="10" fillId="0" borderId="11" xfId="4" applyFont="1" applyBorder="1" applyAlignment="1">
      <alignment horizontal="right"/>
    </xf>
    <xf numFmtId="164" fontId="10" fillId="0" borderId="32" xfId="4" applyFont="1" applyBorder="1"/>
    <xf numFmtId="164" fontId="10" fillId="0" borderId="33" xfId="4" applyFont="1" applyBorder="1" applyAlignment="1">
      <alignment horizontal="center"/>
    </xf>
    <xf numFmtId="49" fontId="10" fillId="0" borderId="10" xfId="4" applyNumberFormat="1" applyFont="1" applyBorder="1" applyAlignment="1">
      <alignment horizontal="left" vertical="top"/>
    </xf>
    <xf numFmtId="164" fontId="10" fillId="0" borderId="9" xfId="4" applyFont="1" applyBorder="1"/>
    <xf numFmtId="164" fontId="10" fillId="0" borderId="13" xfId="4" applyFont="1" applyBorder="1" applyAlignment="1">
      <alignment horizontal="center"/>
    </xf>
    <xf numFmtId="166" fontId="10" fillId="0" borderId="10" xfId="4" applyNumberFormat="1" applyFont="1" applyBorder="1" applyAlignment="1">
      <alignment horizontal="right"/>
    </xf>
    <xf numFmtId="166" fontId="10" fillId="0" borderId="34" xfId="4" applyNumberFormat="1" applyFont="1" applyBorder="1"/>
    <xf numFmtId="164" fontId="10" fillId="0" borderId="35" xfId="4" applyFont="1" applyBorder="1" applyAlignment="1">
      <alignment horizontal="center" vertical="top"/>
    </xf>
    <xf numFmtId="164" fontId="10" fillId="0" borderId="10" xfId="4" applyFont="1" applyBorder="1" applyAlignment="1">
      <alignment horizontal="left" vertical="center" wrapText="1"/>
    </xf>
    <xf numFmtId="49" fontId="10" fillId="0" borderId="10" xfId="4" applyNumberFormat="1" applyFont="1" applyBorder="1" applyAlignment="1">
      <alignment horizontal="center" shrinkToFit="1"/>
    </xf>
    <xf numFmtId="164" fontId="10" fillId="2" borderId="29" xfId="4" applyFont="1" applyFill="1" applyBorder="1" applyAlignment="1">
      <alignment horizontal="center"/>
    </xf>
    <xf numFmtId="49" fontId="22" fillId="2" borderId="5" xfId="4" applyNumberFormat="1" applyFont="1" applyFill="1" applyBorder="1" applyAlignment="1">
      <alignment horizontal="left"/>
    </xf>
    <xf numFmtId="164" fontId="22" fillId="2" borderId="2" xfId="4" applyFont="1" applyFill="1" applyBorder="1"/>
    <xf numFmtId="164" fontId="10" fillId="2" borderId="5" xfId="4" applyFont="1" applyFill="1" applyBorder="1" applyAlignment="1">
      <alignment horizontal="center"/>
    </xf>
    <xf numFmtId="166" fontId="10" fillId="3" borderId="5" xfId="4" applyNumberFormat="1" applyFont="1" applyFill="1" applyBorder="1" applyAlignment="1">
      <alignment horizontal="right"/>
    </xf>
    <xf numFmtId="166" fontId="21" fillId="2" borderId="36" xfId="4" applyNumberFormat="1" applyFont="1" applyFill="1" applyBorder="1"/>
    <xf numFmtId="164" fontId="21" fillId="0" borderId="2" xfId="4" applyFont="1" applyBorder="1"/>
    <xf numFmtId="164" fontId="10" fillId="0" borderId="5" xfId="4" applyFont="1" applyBorder="1" applyAlignment="1">
      <alignment horizontal="center"/>
    </xf>
    <xf numFmtId="164" fontId="10" fillId="0" borderId="5" xfId="4" applyFont="1" applyBorder="1" applyAlignment="1">
      <alignment horizontal="right"/>
    </xf>
    <xf numFmtId="164" fontId="10" fillId="0" borderId="29" xfId="4" applyFont="1" applyBorder="1" applyAlignment="1">
      <alignment horizontal="center" vertical="top"/>
    </xf>
    <xf numFmtId="49" fontId="10" fillId="0" borderId="5" xfId="4" applyNumberFormat="1" applyFont="1" applyBorder="1" applyAlignment="1">
      <alignment horizontal="left" vertical="top"/>
    </xf>
    <xf numFmtId="164" fontId="10" fillId="0" borderId="5" xfId="4" applyFont="1" applyBorder="1" applyAlignment="1">
      <alignment vertical="top" wrapText="1"/>
    </xf>
    <xf numFmtId="49" fontId="10" fillId="0" borderId="5" xfId="4" applyNumberFormat="1" applyFont="1" applyBorder="1" applyAlignment="1">
      <alignment horizontal="center" shrinkToFit="1"/>
    </xf>
    <xf numFmtId="166" fontId="10" fillId="0" borderId="5" xfId="4" applyNumberFormat="1" applyFont="1" applyBorder="1" applyAlignment="1">
      <alignment horizontal="right"/>
    </xf>
    <xf numFmtId="164" fontId="10" fillId="0" borderId="10" xfId="4" applyFont="1" applyBorder="1" applyAlignment="1">
      <alignment vertical="top" wrapText="1"/>
    </xf>
    <xf numFmtId="164" fontId="10" fillId="3" borderId="5" xfId="4" applyFont="1" applyFill="1" applyBorder="1" applyAlignment="1">
      <alignment horizontal="center"/>
    </xf>
    <xf numFmtId="166" fontId="21" fillId="2" borderId="32" xfId="4" applyNumberFormat="1" applyFont="1" applyFill="1" applyBorder="1"/>
    <xf numFmtId="164" fontId="10" fillId="0" borderId="4" xfId="4" applyFont="1" applyBorder="1" applyAlignment="1">
      <alignment horizontal="center"/>
    </xf>
    <xf numFmtId="164" fontId="10" fillId="0" borderId="31" xfId="4" applyFont="1" applyBorder="1" applyAlignment="1">
      <alignment horizontal="center"/>
    </xf>
    <xf numFmtId="164" fontId="10" fillId="0" borderId="25" xfId="4" applyFont="1" applyBorder="1" applyAlignment="1">
      <alignment horizontal="center"/>
    </xf>
    <xf numFmtId="164" fontId="10" fillId="0" borderId="25" xfId="4" applyFont="1" applyBorder="1" applyAlignment="1">
      <alignment horizontal="right"/>
    </xf>
    <xf numFmtId="164" fontId="10" fillId="0" borderId="5" xfId="4" applyFont="1" applyBorder="1" applyAlignment="1">
      <alignment vertical="center" wrapText="1"/>
    </xf>
    <xf numFmtId="0" fontId="23" fillId="0" borderId="14" xfId="0" applyFont="1" applyBorder="1" applyAlignment="1" applyProtection="1">
      <alignment horizontal="left" vertical="center" wrapText="1"/>
      <protection locked="0"/>
    </xf>
    <xf numFmtId="164" fontId="10" fillId="2" borderId="37" xfId="4" applyFont="1" applyFill="1" applyBorder="1" applyAlignment="1">
      <alignment horizontal="center"/>
    </xf>
    <xf numFmtId="49" fontId="22" fillId="2" borderId="38" xfId="4" applyNumberFormat="1" applyFont="1" applyFill="1" applyBorder="1" applyAlignment="1">
      <alignment horizontal="left"/>
    </xf>
    <xf numFmtId="164" fontId="22" fillId="2" borderId="39" xfId="4" applyFont="1" applyFill="1" applyBorder="1"/>
    <xf numFmtId="164" fontId="10" fillId="3" borderId="38" xfId="4" applyFont="1" applyFill="1" applyBorder="1" applyAlignment="1">
      <alignment horizontal="center"/>
    </xf>
    <xf numFmtId="166" fontId="10" fillId="3" borderId="38" xfId="4" applyNumberFormat="1" applyFont="1" applyFill="1" applyBorder="1" applyAlignment="1">
      <alignment horizontal="right"/>
    </xf>
    <xf numFmtId="166" fontId="21" fillId="2" borderId="40" xfId="4" applyNumberFormat="1" applyFont="1" applyFill="1" applyBorder="1"/>
    <xf numFmtId="168" fontId="19" fillId="0" borderId="0" xfId="4" applyNumberFormat="1" applyFont="1"/>
    <xf numFmtId="166" fontId="10" fillId="3" borderId="5" xfId="4" applyNumberFormat="1" applyFont="1" applyFill="1" applyBorder="1" applyAlignment="1" applyProtection="1">
      <alignment horizontal="right"/>
      <protection locked="0"/>
    </xf>
    <xf numFmtId="164" fontId="10" fillId="0" borderId="5" xfId="4" applyFont="1" applyBorder="1" applyAlignment="1" applyProtection="1">
      <alignment horizontal="right"/>
      <protection locked="0"/>
    </xf>
    <xf numFmtId="164" fontId="10" fillId="0" borderId="25" xfId="4" applyFont="1" applyBorder="1" applyAlignment="1" applyProtection="1">
      <alignment horizontal="right"/>
      <protection locked="0"/>
    </xf>
    <xf numFmtId="166" fontId="10" fillId="3" borderId="38" xfId="4" applyNumberFormat="1" applyFont="1" applyFill="1" applyBorder="1" applyAlignment="1" applyProtection="1">
      <alignment horizontal="right"/>
      <protection locked="0"/>
    </xf>
    <xf numFmtId="166" fontId="10" fillId="4" borderId="10" xfId="4" applyNumberFormat="1" applyFont="1" applyFill="1" applyBorder="1" applyAlignment="1" applyProtection="1">
      <alignment horizontal="right"/>
      <protection locked="0"/>
    </xf>
    <xf numFmtId="166" fontId="10" fillId="4" borderId="5" xfId="4" applyNumberFormat="1" applyFont="1" applyFill="1" applyBorder="1" applyAlignment="1" applyProtection="1">
      <alignment horizontal="right"/>
      <protection locked="0"/>
    </xf>
    <xf numFmtId="164" fontId="4" fillId="0" borderId="15" xfId="4" applyFont="1" applyBorder="1" applyAlignment="1">
      <alignment horizontal="center"/>
    </xf>
    <xf numFmtId="164" fontId="4" fillId="0" borderId="16" xfId="4" applyFont="1" applyBorder="1" applyAlignment="1">
      <alignment horizontal="center"/>
    </xf>
    <xf numFmtId="49" fontId="4" fillId="0" borderId="20" xfId="4" applyNumberFormat="1" applyFont="1" applyBorder="1" applyAlignment="1">
      <alignment horizontal="center"/>
    </xf>
    <xf numFmtId="49" fontId="4" fillId="0" borderId="21" xfId="4" applyNumberFormat="1" applyFont="1" applyBorder="1" applyAlignment="1">
      <alignment horizontal="center"/>
    </xf>
    <xf numFmtId="164" fontId="9" fillId="0" borderId="0" xfId="4" applyFont="1" applyAlignment="1">
      <alignment horizontal="right"/>
    </xf>
    <xf numFmtId="164" fontId="5" fillId="0" borderId="0" xfId="4" applyFont="1" applyAlignment="1">
      <alignment horizontal="right"/>
    </xf>
    <xf numFmtId="164" fontId="4" fillId="0" borderId="23" xfId="4" applyFont="1" applyBorder="1" applyAlignment="1">
      <alignment horizontal="center" shrinkToFit="1"/>
    </xf>
    <xf numFmtId="164" fontId="4" fillId="0" borderId="24" xfId="4" applyFont="1" applyBorder="1" applyAlignment="1">
      <alignment horizontal="center" shrinkToFit="1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ální" xfId="0" builtinId="0" customBuiltin="1"/>
    <cellStyle name="normální_POL.XLS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CZ106"/>
  <sheetViews>
    <sheetView tabSelected="1" zoomScaleNormal="100" workbookViewId="0">
      <selection activeCell="E36" sqref="E36"/>
    </sheetView>
  </sheetViews>
  <sheetFormatPr defaultColWidth="8.5" defaultRowHeight="12.75"/>
  <cols>
    <col min="1" max="1" width="4.25" style="1" customWidth="1"/>
    <col min="2" max="2" width="13.25" style="1" customWidth="1"/>
    <col min="3" max="3" width="40.25" style="1" customWidth="1"/>
    <col min="4" max="4" width="12" style="1" customWidth="1"/>
    <col min="5" max="5" width="8.5" style="13" customWidth="1"/>
    <col min="6" max="6" width="13.75" style="13" customWidth="1"/>
    <col min="7" max="7" width="14.5" style="1" customWidth="1"/>
    <col min="8" max="8" width="10.25" style="1" customWidth="1"/>
    <col min="9" max="12" width="8.5" style="1" customWidth="1"/>
    <col min="13" max="13" width="69.75" style="1" customWidth="1"/>
    <col min="14" max="14" width="41.75" style="1" customWidth="1"/>
    <col min="15" max="16384" width="8.5" style="1"/>
  </cols>
  <sheetData>
    <row r="1" spans="1:104" s="17" customFormat="1" ht="15.75">
      <c r="A1" s="100" t="s">
        <v>85</v>
      </c>
      <c r="B1" s="101"/>
      <c r="C1" s="101"/>
      <c r="D1" s="101"/>
      <c r="E1" s="101"/>
      <c r="F1" s="101"/>
      <c r="G1" s="101"/>
    </row>
    <row r="2" spans="1:104" s="17" customFormat="1" ht="15.75">
      <c r="A2" s="18"/>
      <c r="B2" s="18"/>
      <c r="C2" s="18"/>
      <c r="D2" s="18"/>
      <c r="E2" s="18"/>
      <c r="F2" s="18"/>
      <c r="G2" s="18"/>
    </row>
    <row r="3" spans="1:104" s="17" customFormat="1" ht="15.75">
      <c r="A3" s="18"/>
      <c r="B3" s="18"/>
      <c r="C3" s="18" t="s">
        <v>66</v>
      </c>
      <c r="D3" s="18"/>
      <c r="E3" s="18"/>
      <c r="F3" s="18"/>
      <c r="G3" s="18"/>
    </row>
    <row r="4" spans="1:104" s="17" customFormat="1" ht="14.25" customHeight="1" thickBot="1">
      <c r="A4" s="2"/>
      <c r="B4" s="3"/>
      <c r="C4" s="4"/>
      <c r="D4" s="4"/>
      <c r="E4" s="5"/>
      <c r="F4" s="5"/>
      <c r="G4" s="4"/>
    </row>
    <row r="5" spans="1:104" s="17" customFormat="1" ht="15.75">
      <c r="A5" s="96" t="s">
        <v>2</v>
      </c>
      <c r="B5" s="97"/>
      <c r="C5" s="19" t="s">
        <v>86</v>
      </c>
      <c r="D5" s="20"/>
      <c r="E5" s="21" t="s">
        <v>14</v>
      </c>
      <c r="F5" s="30"/>
      <c r="G5" s="22"/>
    </row>
    <row r="6" spans="1:104" s="17" customFormat="1" ht="16.5" thickBot="1">
      <c r="A6" s="98" t="s">
        <v>3</v>
      </c>
      <c r="B6" s="99"/>
      <c r="C6" s="23"/>
      <c r="D6" s="24"/>
      <c r="E6" s="102" t="s">
        <v>0</v>
      </c>
      <c r="F6" s="102"/>
      <c r="G6" s="103"/>
    </row>
    <row r="7" spans="1:104" s="17" customFormat="1">
      <c r="A7" s="36"/>
      <c r="B7" s="2"/>
      <c r="C7" s="2"/>
      <c r="D7" s="2"/>
      <c r="E7" s="37"/>
      <c r="F7" s="37"/>
      <c r="G7" s="38"/>
    </row>
    <row r="8" spans="1:104" s="7" customFormat="1" ht="15">
      <c r="A8" s="39" t="s">
        <v>15</v>
      </c>
      <c r="B8" s="6" t="s">
        <v>16</v>
      </c>
      <c r="C8" s="33" t="s">
        <v>17</v>
      </c>
      <c r="D8" s="33" t="s">
        <v>18</v>
      </c>
      <c r="E8" s="34" t="s">
        <v>19</v>
      </c>
      <c r="F8" s="31"/>
      <c r="G8" s="4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</row>
    <row r="9" spans="1:104" s="7" customFormat="1" ht="45.75" customHeight="1">
      <c r="A9" s="41"/>
      <c r="B9" s="32"/>
      <c r="C9" s="35" t="s">
        <v>69</v>
      </c>
      <c r="D9" s="43" t="s">
        <v>77</v>
      </c>
      <c r="E9" s="44" t="s">
        <v>19</v>
      </c>
      <c r="F9" s="8" t="s">
        <v>20</v>
      </c>
      <c r="G9" s="42" t="s">
        <v>21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</row>
    <row r="10" spans="1:104" s="7" customFormat="1" ht="14.25">
      <c r="A10" s="45" t="s">
        <v>22</v>
      </c>
      <c r="B10" s="46" t="s">
        <v>4</v>
      </c>
      <c r="C10" s="47" t="s">
        <v>5</v>
      </c>
      <c r="D10" s="48"/>
      <c r="E10" s="49"/>
      <c r="F10" s="49"/>
      <c r="G10" s="50"/>
      <c r="H10" s="1"/>
      <c r="I10" s="1"/>
      <c r="J10" s="1"/>
      <c r="K10" s="1"/>
      <c r="L10" s="9">
        <v>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4" s="7" customFormat="1" ht="14.25">
      <c r="A11" s="51">
        <v>1</v>
      </c>
      <c r="B11" s="52" t="s">
        <v>78</v>
      </c>
      <c r="C11" s="53" t="s">
        <v>64</v>
      </c>
      <c r="D11" s="54" t="s">
        <v>24</v>
      </c>
      <c r="E11" s="55">
        <v>1</v>
      </c>
      <c r="F11" s="94"/>
      <c r="G11" s="56">
        <f>E11*F11</f>
        <v>0</v>
      </c>
      <c r="H11" s="1"/>
      <c r="I11" s="1"/>
      <c r="J11" s="1"/>
      <c r="K11" s="1"/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4" s="7" customFormat="1" ht="14.25">
      <c r="A12" s="57">
        <v>2</v>
      </c>
      <c r="B12" s="52" t="s">
        <v>79</v>
      </c>
      <c r="C12" s="58" t="s">
        <v>23</v>
      </c>
      <c r="D12" s="59" t="s">
        <v>24</v>
      </c>
      <c r="E12" s="55">
        <v>1</v>
      </c>
      <c r="F12" s="94"/>
      <c r="G12" s="56">
        <f>E12*F12</f>
        <v>0</v>
      </c>
      <c r="H12" s="1"/>
      <c r="I12" s="1"/>
      <c r="J12" s="1"/>
      <c r="K12" s="1"/>
      <c r="L12" s="9">
        <v>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>
        <v>1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0">
        <v>12</v>
      </c>
      <c r="BY12" s="10">
        <v>0</v>
      </c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>
        <v>0</v>
      </c>
    </row>
    <row r="13" spans="1:104" s="7" customFormat="1" ht="14.25">
      <c r="A13" s="60"/>
      <c r="B13" s="61" t="s">
        <v>25</v>
      </c>
      <c r="C13" s="62" t="s">
        <v>26</v>
      </c>
      <c r="D13" s="63"/>
      <c r="E13" s="64"/>
      <c r="F13" s="90"/>
      <c r="G13" s="65">
        <f>SUBTOTAL(9,G11:G12)</f>
        <v>0</v>
      </c>
      <c r="H13" s="1"/>
      <c r="I13" s="1"/>
      <c r="J13" s="1"/>
      <c r="K13" s="1"/>
      <c r="L13" s="9">
        <v>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4" s="7" customFormat="1" ht="14.25">
      <c r="A14" s="45" t="s">
        <v>22</v>
      </c>
      <c r="B14" s="46" t="s">
        <v>6</v>
      </c>
      <c r="C14" s="66" t="s">
        <v>7</v>
      </c>
      <c r="D14" s="67"/>
      <c r="E14" s="68"/>
      <c r="F14" s="91"/>
      <c r="G14" s="56"/>
      <c r="H14" s="1"/>
      <c r="I14" s="1"/>
      <c r="J14" s="1"/>
      <c r="K14" s="1"/>
      <c r="L14" s="9">
        <v>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4" s="7" customFormat="1" ht="14.25">
      <c r="A15" s="69">
        <v>14</v>
      </c>
      <c r="B15" s="70" t="s">
        <v>28</v>
      </c>
      <c r="C15" s="71" t="s">
        <v>29</v>
      </c>
      <c r="D15" s="72" t="s">
        <v>30</v>
      </c>
      <c r="E15" s="73">
        <v>30</v>
      </c>
      <c r="F15" s="95"/>
      <c r="G15" s="56">
        <f t="shared" ref="G15:G23" si="0">E15*F15</f>
        <v>0</v>
      </c>
      <c r="H15" s="1"/>
      <c r="I15" s="1"/>
      <c r="J15" s="1"/>
      <c r="K15" s="1"/>
      <c r="L15" s="9">
        <v>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>
        <v>1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0">
        <v>1</v>
      </c>
      <c r="BY15" s="10">
        <v>1</v>
      </c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>
        <v>0</v>
      </c>
    </row>
    <row r="16" spans="1:104" s="7" customFormat="1" ht="14.25">
      <c r="A16" s="69">
        <v>19</v>
      </c>
      <c r="B16" s="70" t="s">
        <v>31</v>
      </c>
      <c r="C16" s="71" t="s">
        <v>32</v>
      </c>
      <c r="D16" s="72" t="s">
        <v>30</v>
      </c>
      <c r="E16" s="73">
        <v>30</v>
      </c>
      <c r="F16" s="95"/>
      <c r="G16" s="56">
        <f t="shared" si="0"/>
        <v>0</v>
      </c>
      <c r="H16" s="1"/>
      <c r="I16" s="1"/>
      <c r="J16" s="1"/>
      <c r="K16" s="1"/>
      <c r="L16" s="9">
        <v>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>
        <v>1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0">
        <v>1</v>
      </c>
      <c r="BY16" s="10">
        <v>1</v>
      </c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>
        <v>0</v>
      </c>
    </row>
    <row r="17" spans="1:101" s="7" customFormat="1" ht="14.25">
      <c r="A17" s="69">
        <v>35</v>
      </c>
      <c r="B17" s="70" t="s">
        <v>33</v>
      </c>
      <c r="C17" s="71" t="s">
        <v>34</v>
      </c>
      <c r="D17" s="72" t="s">
        <v>30</v>
      </c>
      <c r="E17" s="73">
        <v>10</v>
      </c>
      <c r="F17" s="95"/>
      <c r="G17" s="56">
        <f t="shared" si="0"/>
        <v>0</v>
      </c>
      <c r="H17" s="1"/>
      <c r="I17" s="1"/>
      <c r="J17" s="1"/>
      <c r="K17" s="1"/>
      <c r="L17" s="9">
        <v>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>
        <v>1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0">
        <v>1</v>
      </c>
      <c r="BY17" s="10">
        <v>1</v>
      </c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>
        <v>0</v>
      </c>
    </row>
    <row r="18" spans="1:101" s="7" customFormat="1" ht="14.25">
      <c r="A18" s="69">
        <v>39</v>
      </c>
      <c r="B18" s="70" t="s">
        <v>80</v>
      </c>
      <c r="C18" s="71" t="s">
        <v>65</v>
      </c>
      <c r="D18" s="72" t="s">
        <v>30</v>
      </c>
      <c r="E18" s="73">
        <v>10</v>
      </c>
      <c r="F18" s="95"/>
      <c r="G18" s="56">
        <f t="shared" si="0"/>
        <v>0</v>
      </c>
      <c r="H18" s="1"/>
      <c r="I18" s="1"/>
      <c r="J18" s="1"/>
      <c r="K18" s="1"/>
      <c r="L18" s="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0"/>
      <c r="BY18" s="10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s="7" customFormat="1" ht="14.25">
      <c r="A19" s="69">
        <v>40</v>
      </c>
      <c r="B19" s="70" t="s">
        <v>35</v>
      </c>
      <c r="C19" s="71" t="s">
        <v>36</v>
      </c>
      <c r="D19" s="72" t="s">
        <v>30</v>
      </c>
      <c r="E19" s="73">
        <v>30</v>
      </c>
      <c r="F19" s="95"/>
      <c r="G19" s="56">
        <f t="shared" si="0"/>
        <v>0</v>
      </c>
      <c r="H19" s="1"/>
      <c r="I19" s="1"/>
      <c r="J19" s="1"/>
      <c r="K19" s="1"/>
      <c r="L19" s="9">
        <v>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>
        <v>1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0">
        <v>1</v>
      </c>
      <c r="BY19" s="10">
        <v>1</v>
      </c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>
        <v>0</v>
      </c>
    </row>
    <row r="20" spans="1:101" s="7" customFormat="1" ht="14.25">
      <c r="A20" s="57">
        <v>42</v>
      </c>
      <c r="B20" s="70" t="s">
        <v>37</v>
      </c>
      <c r="C20" s="71" t="s">
        <v>38</v>
      </c>
      <c r="D20" s="72" t="s">
        <v>30</v>
      </c>
      <c r="E20" s="73">
        <v>5</v>
      </c>
      <c r="F20" s="95"/>
      <c r="G20" s="56">
        <f t="shared" si="0"/>
        <v>0</v>
      </c>
      <c r="H20" s="1"/>
      <c r="I20" s="1"/>
      <c r="J20" s="1"/>
      <c r="K20" s="1"/>
      <c r="L20" s="9">
        <v>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>
        <v>1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0">
        <v>1</v>
      </c>
      <c r="BY20" s="10">
        <v>1</v>
      </c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>
        <v>0</v>
      </c>
    </row>
    <row r="21" spans="1:101" s="7" customFormat="1" ht="14.25">
      <c r="A21" s="69">
        <v>43</v>
      </c>
      <c r="B21" s="70" t="s">
        <v>39</v>
      </c>
      <c r="C21" s="71" t="s">
        <v>40</v>
      </c>
      <c r="D21" s="72" t="s">
        <v>27</v>
      </c>
      <c r="E21" s="73">
        <v>60</v>
      </c>
      <c r="F21" s="95"/>
      <c r="G21" s="56">
        <f t="shared" si="0"/>
        <v>0</v>
      </c>
      <c r="H21" s="1"/>
      <c r="I21" s="1"/>
      <c r="J21" s="1"/>
      <c r="K21" s="1"/>
      <c r="L21" s="9">
        <v>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>
        <v>1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0">
        <v>1</v>
      </c>
      <c r="BY21" s="10">
        <v>1</v>
      </c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>
        <v>0</v>
      </c>
    </row>
    <row r="22" spans="1:101" s="7" customFormat="1" ht="24">
      <c r="A22" s="69">
        <v>45</v>
      </c>
      <c r="B22" s="70" t="s">
        <v>42</v>
      </c>
      <c r="C22" s="71" t="s">
        <v>43</v>
      </c>
      <c r="D22" s="72" t="s">
        <v>27</v>
      </c>
      <c r="E22" s="73">
        <v>60</v>
      </c>
      <c r="F22" s="95"/>
      <c r="G22" s="56">
        <f t="shared" si="0"/>
        <v>0</v>
      </c>
      <c r="H22" s="1"/>
      <c r="I22" s="1"/>
      <c r="J22" s="1"/>
      <c r="K22" s="1"/>
      <c r="L22" s="9">
        <v>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>
        <v>1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0">
        <v>2</v>
      </c>
      <c r="BY22" s="10">
        <v>1</v>
      </c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>
        <v>3.0000000000000001E-5</v>
      </c>
    </row>
    <row r="23" spans="1:101" s="7" customFormat="1" ht="14.25">
      <c r="A23" s="57">
        <v>47</v>
      </c>
      <c r="B23" s="52" t="s">
        <v>44</v>
      </c>
      <c r="C23" s="74" t="s">
        <v>45</v>
      </c>
      <c r="D23" s="59" t="s">
        <v>41</v>
      </c>
      <c r="E23" s="55">
        <v>10</v>
      </c>
      <c r="F23" s="94"/>
      <c r="G23" s="56">
        <f t="shared" si="0"/>
        <v>0</v>
      </c>
      <c r="H23" s="1"/>
      <c r="I23" s="1"/>
      <c r="J23" s="1"/>
      <c r="K23" s="1"/>
      <c r="L23" s="9">
        <v>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>
        <v>1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0">
        <v>3</v>
      </c>
      <c r="BY23" s="10">
        <v>1</v>
      </c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>
        <v>1</v>
      </c>
    </row>
    <row r="24" spans="1:101" s="7" customFormat="1" ht="14.25">
      <c r="A24" s="60"/>
      <c r="B24" s="61" t="s">
        <v>25</v>
      </c>
      <c r="C24" s="62" t="s">
        <v>46</v>
      </c>
      <c r="D24" s="75"/>
      <c r="E24" s="64"/>
      <c r="F24" s="90"/>
      <c r="G24" s="65">
        <f>SUBTOTAL(9,G15:G23)</f>
        <v>0</v>
      </c>
      <c r="H24" s="1"/>
      <c r="I24" s="1"/>
      <c r="J24" s="1"/>
      <c r="K24" s="1"/>
      <c r="L24" s="9">
        <v>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s="7" customFormat="1" ht="14.25">
      <c r="A25" s="45" t="s">
        <v>22</v>
      </c>
      <c r="B25" s="46" t="s">
        <v>8</v>
      </c>
      <c r="C25" s="66" t="s">
        <v>9</v>
      </c>
      <c r="D25" s="67"/>
      <c r="E25" s="68"/>
      <c r="F25" s="91"/>
      <c r="G25" s="50"/>
      <c r="H25" s="1"/>
      <c r="I25" s="1"/>
      <c r="J25" s="1"/>
      <c r="K25" s="1"/>
      <c r="L25" s="9">
        <v>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s="7" customFormat="1" ht="14.25">
      <c r="A26" s="69">
        <v>54</v>
      </c>
      <c r="B26" s="70" t="s">
        <v>81</v>
      </c>
      <c r="C26" s="71" t="s">
        <v>62</v>
      </c>
      <c r="D26" s="72" t="s">
        <v>47</v>
      </c>
      <c r="E26" s="73">
        <v>80</v>
      </c>
      <c r="F26" s="95"/>
      <c r="G26" s="56">
        <f t="shared" ref="G26" si="1">E26*F26</f>
        <v>0</v>
      </c>
      <c r="H26" s="1"/>
      <c r="I26" s="1"/>
      <c r="J26" s="1"/>
      <c r="K26" s="1"/>
      <c r="L26" s="9">
        <v>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>
        <v>1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0">
        <v>12</v>
      </c>
      <c r="BY26" s="10">
        <v>0</v>
      </c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>
        <v>0</v>
      </c>
    </row>
    <row r="27" spans="1:101" s="7" customFormat="1" ht="14.25">
      <c r="A27" s="60"/>
      <c r="B27" s="61" t="s">
        <v>25</v>
      </c>
      <c r="C27" s="62" t="s">
        <v>48</v>
      </c>
      <c r="D27" s="75"/>
      <c r="E27" s="64"/>
      <c r="F27" s="90"/>
      <c r="G27" s="65">
        <f>SUBTOTAL(9,G26:G26)</f>
        <v>0</v>
      </c>
      <c r="H27" s="1"/>
      <c r="I27" s="1"/>
      <c r="J27" s="1"/>
      <c r="K27" s="1"/>
      <c r="L27" s="9">
        <v>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s="7" customFormat="1" ht="14.25">
      <c r="A28" s="45" t="s">
        <v>22</v>
      </c>
      <c r="B28" s="46" t="s">
        <v>10</v>
      </c>
      <c r="C28" s="66" t="s">
        <v>1</v>
      </c>
      <c r="D28" s="67"/>
      <c r="E28" s="68"/>
      <c r="F28" s="91"/>
      <c r="G28" s="50"/>
      <c r="H28" s="1"/>
      <c r="I28" s="1"/>
      <c r="J28" s="1"/>
      <c r="K28" s="1"/>
      <c r="L28" s="9">
        <v>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s="7" customFormat="1" ht="14.25">
      <c r="A29" s="69">
        <v>70</v>
      </c>
      <c r="B29" s="70" t="s">
        <v>49</v>
      </c>
      <c r="C29" s="71" t="s">
        <v>50</v>
      </c>
      <c r="D29" s="72" t="s">
        <v>63</v>
      </c>
      <c r="E29" s="73">
        <v>2</v>
      </c>
      <c r="F29" s="95"/>
      <c r="G29" s="56">
        <f t="shared" ref="G29" si="2">E29*F29</f>
        <v>0</v>
      </c>
      <c r="H29" s="1"/>
      <c r="I29" s="1"/>
      <c r="J29" s="1"/>
      <c r="K29" s="1"/>
      <c r="L29" s="9">
        <v>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>
        <v>5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0">
        <v>10</v>
      </c>
      <c r="BY29" s="10">
        <v>0</v>
      </c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>
        <v>0</v>
      </c>
    </row>
    <row r="30" spans="1:101" s="7" customFormat="1" ht="14.25">
      <c r="A30" s="60"/>
      <c r="B30" s="61" t="s">
        <v>25</v>
      </c>
      <c r="C30" s="62" t="s">
        <v>70</v>
      </c>
      <c r="D30" s="75"/>
      <c r="E30" s="64"/>
      <c r="F30" s="90"/>
      <c r="G30" s="76">
        <f>SUBTOTAL(9,G29:G29)</f>
        <v>0</v>
      </c>
      <c r="H30" s="1"/>
      <c r="I30" s="1"/>
      <c r="J30" s="1"/>
      <c r="K30" s="1"/>
      <c r="L30" s="9">
        <v>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s="7" customFormat="1" ht="14.25">
      <c r="A31" s="45" t="s">
        <v>22</v>
      </c>
      <c r="B31" s="46" t="s">
        <v>71</v>
      </c>
      <c r="C31" s="66" t="s">
        <v>11</v>
      </c>
      <c r="D31" s="67"/>
      <c r="E31" s="68"/>
      <c r="F31" s="91"/>
      <c r="G31" s="50"/>
      <c r="H31" s="1"/>
      <c r="I31" s="1"/>
      <c r="J31" s="1"/>
      <c r="K31" s="1"/>
      <c r="L31" s="9">
        <v>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s="7" customFormat="1" ht="14.25">
      <c r="A32" s="57">
        <v>73</v>
      </c>
      <c r="B32" s="52" t="s">
        <v>51</v>
      </c>
      <c r="C32" s="74" t="s">
        <v>52</v>
      </c>
      <c r="D32" s="59" t="s">
        <v>30</v>
      </c>
      <c r="E32" s="55">
        <v>2</v>
      </c>
      <c r="F32" s="94"/>
      <c r="G32" s="56">
        <f>E32*F32</f>
        <v>0</v>
      </c>
      <c r="H32" s="1"/>
      <c r="I32" s="1"/>
      <c r="J32" s="1"/>
      <c r="K32" s="1"/>
      <c r="L32" s="9">
        <v>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>
        <v>1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0">
        <v>1</v>
      </c>
      <c r="BY32" s="10">
        <v>1</v>
      </c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>
        <v>0</v>
      </c>
    </row>
    <row r="33" spans="1:101" s="7" customFormat="1" ht="14.25">
      <c r="A33" s="60"/>
      <c r="B33" s="61" t="s">
        <v>25</v>
      </c>
      <c r="C33" s="62" t="s">
        <v>72</v>
      </c>
      <c r="D33" s="75"/>
      <c r="E33" s="64"/>
      <c r="F33" s="90"/>
      <c r="G33" s="76">
        <f>SUM(G32)</f>
        <v>0</v>
      </c>
      <c r="H33" s="1"/>
      <c r="I33" s="1"/>
      <c r="J33" s="1"/>
      <c r="K33" s="1"/>
      <c r="L33" s="9">
        <v>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7" customFormat="1" ht="14.25">
      <c r="A34" s="45" t="s">
        <v>22</v>
      </c>
      <c r="B34" s="46" t="s">
        <v>73</v>
      </c>
      <c r="C34" s="66" t="s">
        <v>12</v>
      </c>
      <c r="D34" s="77"/>
      <c r="E34" s="68"/>
      <c r="F34" s="91"/>
      <c r="G34" s="50"/>
      <c r="H34" s="1"/>
      <c r="I34" s="1"/>
      <c r="J34" s="1"/>
      <c r="K34" s="1"/>
      <c r="L34" s="9">
        <v>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7" customFormat="1" ht="14.25">
      <c r="A35" s="69">
        <v>103</v>
      </c>
      <c r="B35" s="70" t="s">
        <v>82</v>
      </c>
      <c r="C35" s="71" t="s">
        <v>53</v>
      </c>
      <c r="D35" s="72" t="s">
        <v>54</v>
      </c>
      <c r="E35" s="73">
        <v>200</v>
      </c>
      <c r="F35" s="95"/>
      <c r="G35" s="56">
        <f t="shared" ref="G35:G36" si="3">E35*F35</f>
        <v>0</v>
      </c>
      <c r="H35" s="1"/>
      <c r="I35" s="1"/>
      <c r="J35" s="1"/>
      <c r="K35" s="1"/>
      <c r="L35" s="9">
        <v>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>
        <v>1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0">
        <v>12</v>
      </c>
      <c r="BY35" s="10">
        <v>0</v>
      </c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>
        <v>0</v>
      </c>
    </row>
    <row r="36" spans="1:101" s="7" customFormat="1" ht="14.25">
      <c r="A36" s="69">
        <v>104</v>
      </c>
      <c r="B36" s="70" t="s">
        <v>83</v>
      </c>
      <c r="C36" s="71" t="s">
        <v>55</v>
      </c>
      <c r="D36" s="72" t="s">
        <v>54</v>
      </c>
      <c r="E36" s="73">
        <v>300</v>
      </c>
      <c r="F36" s="95"/>
      <c r="G36" s="56">
        <f t="shared" si="3"/>
        <v>0</v>
      </c>
      <c r="H36" s="1"/>
      <c r="I36" s="1"/>
      <c r="J36" s="1"/>
      <c r="K36" s="1"/>
      <c r="L36" s="9">
        <v>2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>
        <v>1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0">
        <v>12</v>
      </c>
      <c r="BY36" s="10">
        <v>0</v>
      </c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>
        <v>0</v>
      </c>
    </row>
    <row r="37" spans="1:101" s="7" customFormat="1" ht="14.25">
      <c r="A37" s="60"/>
      <c r="B37" s="61" t="s">
        <v>25</v>
      </c>
      <c r="C37" s="62" t="s">
        <v>74</v>
      </c>
      <c r="D37" s="75"/>
      <c r="E37" s="64"/>
      <c r="F37" s="90"/>
      <c r="G37" s="76">
        <f>SUBTOTAL(9,G35:G36)</f>
        <v>0</v>
      </c>
      <c r="H37" s="1"/>
      <c r="I37" s="1"/>
      <c r="J37" s="1"/>
      <c r="K37" s="1"/>
      <c r="L37" s="9">
        <v>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7" customFormat="1" ht="14.25">
      <c r="A38" s="78" t="s">
        <v>22</v>
      </c>
      <c r="B38" s="46" t="s">
        <v>75</v>
      </c>
      <c r="C38" s="66" t="s">
        <v>13</v>
      </c>
      <c r="D38" s="79"/>
      <c r="E38" s="80"/>
      <c r="F38" s="92"/>
      <c r="G38" s="50"/>
      <c r="H38" s="1"/>
      <c r="I38" s="1"/>
      <c r="J38" s="1"/>
      <c r="K38" s="1"/>
      <c r="L38" s="9">
        <v>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7" customFormat="1" ht="14.25">
      <c r="A39" s="69">
        <v>131</v>
      </c>
      <c r="B39" s="70" t="s">
        <v>56</v>
      </c>
      <c r="C39" s="81" t="s">
        <v>57</v>
      </c>
      <c r="D39" s="72" t="s">
        <v>41</v>
      </c>
      <c r="E39" s="73">
        <v>10</v>
      </c>
      <c r="F39" s="95"/>
      <c r="G39" s="56">
        <f t="shared" ref="G39:G42" si="4">E39*F39</f>
        <v>0</v>
      </c>
      <c r="H39" s="1"/>
      <c r="I39" s="1"/>
      <c r="J39" s="1"/>
      <c r="K39" s="1"/>
      <c r="L39" s="9">
        <v>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>
        <v>1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0">
        <v>8</v>
      </c>
      <c r="BY39" s="10">
        <v>0</v>
      </c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>
        <v>0</v>
      </c>
    </row>
    <row r="40" spans="1:101" s="7" customFormat="1" ht="14.25">
      <c r="A40" s="69">
        <v>132</v>
      </c>
      <c r="B40" s="70" t="s">
        <v>58</v>
      </c>
      <c r="C40" s="81" t="s">
        <v>59</v>
      </c>
      <c r="D40" s="72" t="s">
        <v>41</v>
      </c>
      <c r="E40" s="73">
        <v>10</v>
      </c>
      <c r="F40" s="95"/>
      <c r="G40" s="56">
        <f t="shared" si="4"/>
        <v>0</v>
      </c>
      <c r="H40" s="1"/>
      <c r="I40" s="1"/>
      <c r="J40" s="1"/>
      <c r="K40" s="1"/>
      <c r="L40" s="9">
        <v>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>
        <v>1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0">
        <v>8</v>
      </c>
      <c r="BY40" s="10">
        <v>0</v>
      </c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>
        <v>0</v>
      </c>
    </row>
    <row r="41" spans="1:101" s="7" customFormat="1" ht="14.25">
      <c r="A41" s="69">
        <v>133</v>
      </c>
      <c r="B41" s="70" t="s">
        <v>60</v>
      </c>
      <c r="C41" s="81" t="s">
        <v>61</v>
      </c>
      <c r="D41" s="72" t="s">
        <v>41</v>
      </c>
      <c r="E41" s="73">
        <v>10</v>
      </c>
      <c r="F41" s="95"/>
      <c r="G41" s="56">
        <f t="shared" si="4"/>
        <v>0</v>
      </c>
      <c r="H41" s="1"/>
      <c r="I41" s="1"/>
      <c r="J41" s="1"/>
      <c r="K41" s="1"/>
      <c r="L41" s="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>
        <v>1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0">
        <v>8</v>
      </c>
      <c r="BY41" s="10">
        <v>0</v>
      </c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>
        <v>0</v>
      </c>
    </row>
    <row r="42" spans="1:101" s="7" customFormat="1" ht="24">
      <c r="A42" s="57">
        <v>136</v>
      </c>
      <c r="B42" s="70" t="s">
        <v>68</v>
      </c>
      <c r="C42" s="82" t="s">
        <v>67</v>
      </c>
      <c r="D42" s="72" t="s">
        <v>41</v>
      </c>
      <c r="E42" s="73">
        <v>10</v>
      </c>
      <c r="F42" s="95"/>
      <c r="G42" s="56">
        <f t="shared" si="4"/>
        <v>0</v>
      </c>
      <c r="H42" s="1"/>
      <c r="I42" s="1"/>
      <c r="J42" s="1"/>
      <c r="K42" s="1"/>
      <c r="L42" s="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0"/>
      <c r="BY42" s="10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7" customFormat="1" ht="15" thickBot="1">
      <c r="A43" s="83"/>
      <c r="B43" s="84" t="s">
        <v>25</v>
      </c>
      <c r="C43" s="85" t="s">
        <v>76</v>
      </c>
      <c r="D43" s="86"/>
      <c r="E43" s="87"/>
      <c r="F43" s="93"/>
      <c r="G43" s="88">
        <f>SUBTOTAL(9,G39:G42)</f>
        <v>0</v>
      </c>
      <c r="H43" s="1"/>
      <c r="I43" s="1"/>
      <c r="J43" s="1"/>
      <c r="K43" s="1"/>
      <c r="L43" s="9">
        <v>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26" customFormat="1">
      <c r="B44" s="28"/>
      <c r="C44" s="26" t="s">
        <v>84</v>
      </c>
      <c r="G44" s="89">
        <f>G13+G24+G27+G30+G33+G37+G43</f>
        <v>0</v>
      </c>
    </row>
    <row r="45" spans="1:101">
      <c r="A45" s="26"/>
      <c r="B45" s="26"/>
      <c r="C45" s="17"/>
      <c r="D45" s="17"/>
      <c r="E45" s="17"/>
      <c r="F45" s="17"/>
      <c r="G45" s="29"/>
    </row>
    <row r="46" spans="1:101">
      <c r="A46" s="26"/>
      <c r="B46" s="17"/>
      <c r="C46" s="17"/>
      <c r="D46" s="17"/>
      <c r="E46" s="17"/>
      <c r="F46" s="17"/>
      <c r="G46" s="29"/>
    </row>
    <row r="47" spans="1:101">
      <c r="A47" s="26"/>
      <c r="B47" s="17"/>
      <c r="C47" s="17"/>
      <c r="D47" s="17"/>
      <c r="E47" s="17"/>
      <c r="F47" s="17"/>
      <c r="G47" s="29"/>
    </row>
    <row r="48" spans="1:101">
      <c r="A48" s="26"/>
      <c r="B48" s="17"/>
      <c r="C48" s="26"/>
      <c r="D48" s="26"/>
      <c r="E48" s="26"/>
      <c r="F48" s="26"/>
      <c r="G48" s="29"/>
    </row>
    <row r="49" spans="1:8">
      <c r="A49" s="26"/>
      <c r="B49" s="26"/>
      <c r="C49" s="26"/>
      <c r="D49" s="26"/>
      <c r="E49" s="26"/>
      <c r="F49" s="26"/>
      <c r="G49" s="26"/>
    </row>
    <row r="50" spans="1:8">
      <c r="A50" s="26"/>
      <c r="B50" s="26"/>
      <c r="C50" s="26"/>
      <c r="D50" s="26"/>
      <c r="E50" s="26"/>
      <c r="F50" s="26"/>
      <c r="G50" s="26"/>
    </row>
    <row r="51" spans="1:8" ht="15.75">
      <c r="B51" s="25"/>
      <c r="C51" s="25"/>
      <c r="D51" s="25"/>
      <c r="E51" s="25"/>
      <c r="F51" s="25"/>
      <c r="G51" s="27"/>
    </row>
    <row r="52" spans="1:8">
      <c r="C52" s="17"/>
      <c r="D52" s="17"/>
      <c r="E52" s="17"/>
      <c r="F52" s="17"/>
      <c r="G52" s="17"/>
    </row>
    <row r="53" spans="1:8">
      <c r="C53" s="17"/>
      <c r="D53" s="17"/>
      <c r="E53" s="17"/>
      <c r="F53" s="17"/>
      <c r="G53" s="17"/>
    </row>
    <row r="54" spans="1:8">
      <c r="C54" s="17"/>
      <c r="D54" s="17"/>
      <c r="E54" s="17"/>
      <c r="F54" s="17"/>
      <c r="G54" s="17"/>
    </row>
    <row r="55" spans="1:8">
      <c r="C55" s="17"/>
      <c r="D55" s="17"/>
      <c r="E55" s="17"/>
      <c r="F55" s="17"/>
      <c r="G55" s="17"/>
    </row>
    <row r="56" spans="1:8">
      <c r="A56" s="17"/>
      <c r="C56" s="17"/>
      <c r="D56" s="17"/>
      <c r="E56" s="17"/>
      <c r="F56" s="17"/>
      <c r="G56" s="17"/>
    </row>
    <row r="57" spans="1:8" s="7" customFormat="1" ht="14.25">
      <c r="A57" s="1"/>
      <c r="B57" s="1"/>
      <c r="C57" s="17"/>
      <c r="D57" s="17"/>
      <c r="E57" s="17"/>
      <c r="F57" s="17"/>
      <c r="G57" s="17"/>
      <c r="H57" s="1"/>
    </row>
    <row r="58" spans="1:8" s="7" customFormat="1" ht="14.25">
      <c r="A58" s="1"/>
      <c r="B58" s="1"/>
      <c r="C58" s="17"/>
      <c r="D58" s="17"/>
      <c r="E58" s="17"/>
      <c r="F58" s="17"/>
      <c r="G58" s="17"/>
      <c r="H58" s="1"/>
    </row>
    <row r="59" spans="1:8" s="7" customFormat="1" ht="14.25">
      <c r="A59" s="1"/>
      <c r="B59" s="1"/>
      <c r="C59" s="17"/>
      <c r="D59" s="17"/>
      <c r="E59" s="17"/>
      <c r="F59" s="17"/>
      <c r="G59" s="17"/>
      <c r="H59" s="1"/>
    </row>
    <row r="60" spans="1:8" s="7" customFormat="1" ht="14.25">
      <c r="A60" s="1"/>
      <c r="B60" s="1"/>
      <c r="C60" s="1"/>
      <c r="D60" s="1"/>
      <c r="E60" s="1"/>
      <c r="F60" s="1"/>
      <c r="G60" s="1"/>
      <c r="H60" s="1"/>
    </row>
    <row r="61" spans="1:8">
      <c r="E61" s="1"/>
      <c r="F61" s="1"/>
    </row>
    <row r="62" spans="1:8">
      <c r="E62" s="1"/>
      <c r="F62" s="1"/>
    </row>
    <row r="63" spans="1:8">
      <c r="E63" s="1"/>
      <c r="F63" s="1"/>
    </row>
    <row r="64" spans="1:8">
      <c r="E64" s="1"/>
      <c r="F64" s="1"/>
    </row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pans="1:8">
      <c r="E81" s="1"/>
      <c r="F81" s="1"/>
    </row>
    <row r="82" spans="1:8">
      <c r="E82" s="1"/>
      <c r="F82" s="1"/>
    </row>
    <row r="83" spans="1:8">
      <c r="E83" s="1"/>
      <c r="F83" s="1"/>
    </row>
    <row r="84" spans="1:8">
      <c r="E84" s="1"/>
      <c r="F84" s="1"/>
    </row>
    <row r="85" spans="1:8">
      <c r="E85" s="1"/>
      <c r="F85" s="1"/>
    </row>
    <row r="86" spans="1:8">
      <c r="E86" s="1"/>
      <c r="F86" s="1"/>
    </row>
    <row r="87" spans="1:8">
      <c r="E87" s="1"/>
      <c r="F87" s="1"/>
    </row>
    <row r="88" spans="1:8">
      <c r="E88" s="1"/>
      <c r="F88" s="1"/>
    </row>
    <row r="89" spans="1:8">
      <c r="E89" s="1"/>
      <c r="F89" s="1"/>
    </row>
    <row r="90" spans="1:8">
      <c r="E90" s="1"/>
      <c r="F90" s="1"/>
    </row>
    <row r="91" spans="1:8">
      <c r="E91" s="1"/>
      <c r="F91" s="1"/>
    </row>
    <row r="92" spans="1:8" s="7" customFormat="1" ht="14.25">
      <c r="A92" s="12"/>
      <c r="B92" s="12"/>
      <c r="C92" s="1"/>
      <c r="D92" s="1"/>
      <c r="E92" s="13"/>
      <c r="F92" s="13"/>
      <c r="G92" s="1"/>
      <c r="H92" s="1"/>
    </row>
    <row r="93" spans="1:8" s="7" customFormat="1" ht="14.25">
      <c r="A93" s="1"/>
      <c r="B93" s="1"/>
      <c r="C93" s="14"/>
      <c r="D93" s="14"/>
      <c r="E93" s="15"/>
      <c r="F93" s="15"/>
      <c r="G93" s="14"/>
      <c r="H93" s="16"/>
    </row>
    <row r="94" spans="1:8" s="7" customFormat="1" ht="14.25">
      <c r="A94" s="12"/>
      <c r="B94" s="12"/>
      <c r="C94" s="1"/>
      <c r="D94" s="1"/>
      <c r="E94" s="13"/>
      <c r="F94" s="13"/>
      <c r="G94" s="1"/>
      <c r="H94" s="1"/>
    </row>
    <row r="95" spans="1:8" s="7" customFormat="1" ht="14.25">
      <c r="A95" s="1"/>
      <c r="B95" s="1"/>
      <c r="C95" s="1"/>
      <c r="D95" s="1"/>
      <c r="E95" s="13"/>
      <c r="F95" s="13"/>
      <c r="G95" s="1"/>
      <c r="H95" s="1"/>
    </row>
    <row r="96" spans="1:8" s="7" customFormat="1" ht="14.25">
      <c r="A96" s="1"/>
      <c r="B96" s="1"/>
      <c r="C96" s="1"/>
      <c r="D96" s="1"/>
      <c r="E96" s="13"/>
      <c r="F96" s="13"/>
      <c r="G96" s="1"/>
      <c r="H96" s="1"/>
    </row>
    <row r="97" spans="1:8" s="7" customFormat="1" ht="14.25">
      <c r="A97" s="1"/>
      <c r="B97" s="1"/>
      <c r="C97" s="1"/>
      <c r="D97" s="1"/>
      <c r="E97" s="13"/>
      <c r="F97" s="13"/>
      <c r="G97" s="1"/>
      <c r="H97" s="1"/>
    </row>
    <row r="98" spans="1:8" s="7" customFormat="1" ht="14.25">
      <c r="A98" s="1"/>
      <c r="B98" s="1"/>
      <c r="C98" s="1"/>
      <c r="D98" s="1"/>
      <c r="E98" s="13"/>
      <c r="F98" s="13"/>
      <c r="G98" s="1"/>
      <c r="H98" s="1"/>
    </row>
    <row r="99" spans="1:8" s="7" customFormat="1" ht="14.25">
      <c r="A99" s="1"/>
      <c r="B99" s="1"/>
      <c r="C99" s="1"/>
      <c r="D99" s="1"/>
      <c r="E99" s="13"/>
      <c r="F99" s="13"/>
      <c r="G99" s="1"/>
      <c r="H99" s="1"/>
    </row>
    <row r="100" spans="1:8" s="7" customFormat="1" ht="14.25">
      <c r="A100" s="1"/>
      <c r="B100" s="1"/>
      <c r="C100" s="1"/>
      <c r="D100" s="1"/>
      <c r="E100" s="13"/>
      <c r="F100" s="13"/>
      <c r="G100" s="1"/>
      <c r="H100" s="1"/>
    </row>
    <row r="101" spans="1:8" s="7" customFormat="1" ht="14.25">
      <c r="A101" s="1"/>
      <c r="B101" s="1"/>
      <c r="C101" s="1"/>
      <c r="D101" s="1"/>
      <c r="E101" s="13"/>
      <c r="F101" s="13"/>
      <c r="G101" s="1"/>
      <c r="H101" s="1"/>
    </row>
    <row r="102" spans="1:8" s="7" customFormat="1" ht="14.25">
      <c r="A102" s="1"/>
      <c r="B102" s="1"/>
      <c r="C102" s="1"/>
      <c r="D102" s="1"/>
      <c r="E102" s="13"/>
      <c r="F102" s="13"/>
      <c r="G102" s="1"/>
      <c r="H102" s="1"/>
    </row>
    <row r="103" spans="1:8" s="7" customFormat="1" ht="14.25">
      <c r="A103" s="1"/>
      <c r="B103" s="1"/>
      <c r="C103" s="1"/>
      <c r="D103" s="1"/>
      <c r="E103" s="13"/>
      <c r="F103" s="13"/>
      <c r="G103" s="1"/>
      <c r="H103" s="1"/>
    </row>
    <row r="104" spans="1:8" s="7" customFormat="1" ht="14.25">
      <c r="A104" s="1"/>
      <c r="B104" s="1"/>
      <c r="C104" s="1"/>
      <c r="D104" s="1"/>
      <c r="E104" s="13"/>
      <c r="F104" s="13"/>
      <c r="G104" s="1"/>
      <c r="H104" s="1"/>
    </row>
    <row r="105" spans="1:8" s="7" customFormat="1" ht="14.25">
      <c r="A105" s="1"/>
      <c r="B105" s="1"/>
      <c r="C105" s="1"/>
      <c r="D105" s="1"/>
      <c r="E105" s="13"/>
      <c r="F105" s="13"/>
      <c r="G105" s="1"/>
      <c r="H105" s="1"/>
    </row>
    <row r="106" spans="1:8" s="7" customFormat="1" ht="14.25">
      <c r="A106" s="1"/>
      <c r="B106" s="1"/>
      <c r="C106" s="1"/>
      <c r="D106" s="1"/>
      <c r="E106" s="13"/>
      <c r="F106" s="13"/>
      <c r="G106" s="1"/>
      <c r="H106" s="1"/>
    </row>
  </sheetData>
  <sheetProtection algorithmName="SHA-512" hashValue="0MZ1pWTI9jRHI0AJ/P48B73WPH+MOWpqRLTWzcucsHQRukLb7petMumwT3dHzHeKptS0LGLy/AGqPonnzog8dg==" saltValue="gkWXrvrTXbT3ZackuGAktQ==" spinCount="100000" sheet="1" objects="1" scenarios="1"/>
  <autoFilter ref="A8:G33" xr:uid="{234FCC7B-BACA-41CF-9119-BE02B5A190B7}">
    <filterColumn colId="2">
      <iconFilter iconSet="3Arrows"/>
    </filterColumn>
  </autoFilter>
  <mergeCells count="4">
    <mergeCell ref="A5:B5"/>
    <mergeCell ref="A6:B6"/>
    <mergeCell ref="A1:G1"/>
    <mergeCell ref="E6:G6"/>
  </mergeCells>
  <printOptions horizontalCentered="1"/>
  <pageMargins left="0.25" right="0.25" top="0.75" bottom="0.75" header="0.3" footer="0.3"/>
  <pageSetup paperSize="9" scale="75" fitToWidth="0" fitToHeight="0" orientation="portrait" r:id="rId1"/>
  <headerFooter alignWithMargins="0">
    <oddFooter>&amp;L&amp;"Arial CE,Regular"&amp;9Zpracováno programem BUILDpower,  © RTS, a.s.&amp;R&amp;"Arial1,Regular"&amp;10Strana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7</vt:i4>
      </vt:variant>
    </vt:vector>
  </HeadingPairs>
  <TitlesOfParts>
    <vt:vector size="8" baseType="lpstr">
      <vt:lpstr>OHM Chironova - VV</vt:lpstr>
      <vt:lpstr>'OHM Chironova - VV'!Oblast_tisku</vt:lpstr>
      <vt:lpstr>SloupecCC</vt:lpstr>
      <vt:lpstr>SloupecCisloPol</vt:lpstr>
      <vt:lpstr>SloupecMJ</vt:lpstr>
      <vt:lpstr>SloupecMnozstvi</vt:lpstr>
      <vt:lpstr>SloupecNazPol</vt:lpstr>
      <vt:lpstr>SloupecPC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Knoflíček Libor</dc:creator>
  <cp:lastModifiedBy>Hýža Petr</cp:lastModifiedBy>
  <cp:revision>1</cp:revision>
  <cp:lastPrinted>2020-11-04T08:37:05Z</cp:lastPrinted>
  <dcterms:created xsi:type="dcterms:W3CDTF">2013-04-10T08:01:40Z</dcterms:created>
  <dcterms:modified xsi:type="dcterms:W3CDTF">2024-02-05T06:38:18Z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