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mbik.Peter\Desktop\PJ\A Zakazky 2024\02 ZSR Zvacsenie BAr_Leop\02 SP\"/>
    </mc:Choice>
  </mc:AlternateContent>
  <bookViews>
    <workbookView xWindow="0" yWindow="0" windowWidth="13710" windowHeight="7170" activeTab="1"/>
  </bookViews>
  <sheets>
    <sheet name="Vrch.str." sheetId="6" r:id="rId1"/>
    <sheet name="Rekapitulácia" sheetId="7" r:id="rId2"/>
    <sheet name="ekvivalent" sheetId="9" r:id="rId3"/>
  </sheets>
  <definedNames>
    <definedName name="_xlnm.Print_Area" localSheetId="1">Rekapitulácia!$A$1:$J$107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7" l="1"/>
  <c r="I104" i="7" l="1"/>
  <c r="I103" i="7"/>
  <c r="I87" i="7"/>
  <c r="I88" i="7"/>
  <c r="I89" i="7"/>
  <c r="I100" i="7"/>
  <c r="I97" i="7"/>
  <c r="I90" i="7"/>
  <c r="I86" i="7"/>
  <c r="I83" i="7"/>
  <c r="I79" i="7"/>
  <c r="I68" i="7"/>
  <c r="I55" i="7"/>
  <c r="I45" i="7"/>
  <c r="I35" i="7"/>
  <c r="I25" i="7"/>
  <c r="I16" i="7"/>
  <c r="I105" i="7" l="1"/>
  <c r="G105" i="7"/>
  <c r="F12" i="7" l="1"/>
  <c r="G107" i="7" s="1"/>
</calcChain>
</file>

<file path=xl/sharedStrings.xml><?xml version="1.0" encoding="utf-8"?>
<sst xmlns="http://schemas.openxmlformats.org/spreadsheetml/2006/main" count="175" uniqueCount="88">
  <si>
    <t>Všeobecné položky</t>
  </si>
  <si>
    <t>MJ</t>
  </si>
  <si>
    <t>Predpokladaný počet vlastníkov</t>
  </si>
  <si>
    <t>Všeobecné položky celkom</t>
  </si>
  <si>
    <t>SÚPIS POLOŽIEK</t>
  </si>
  <si>
    <t>PČ</t>
  </si>
  <si>
    <t>Popis</t>
  </si>
  <si>
    <t>DSPRS</t>
  </si>
  <si>
    <t>IČ pre DSPRS</t>
  </si>
  <si>
    <t>IČ ku kolaudácií</t>
  </si>
  <si>
    <t>DSRS</t>
  </si>
  <si>
    <t>MPV</t>
  </si>
  <si>
    <t xml:space="preserve">PS 01 Medzistaničný úsek Bratislava-Rača – Svätý Jur, doplnenie AH  </t>
  </si>
  <si>
    <t xml:space="preserve">PS 02 Medzistaničný úsek Výh. Svätý Jur – Pezinok, doplnenie AH </t>
  </si>
  <si>
    <t>PS 03 Medzistaničný úsek  Šenkvice – Cífer, doplnenie AH</t>
  </si>
  <si>
    <t>PS 04 Medzistaničný úsek Cífer – Trnava, doplnenie AH</t>
  </si>
  <si>
    <t>PS 05 Medzistaničný úsek Trnava – Výh. Brestovany, doplnenie AH</t>
  </si>
  <si>
    <t>PS 06 Medzistaničný úsek Výh. Brestovany – Leopoldov, doplnenie AH</t>
  </si>
  <si>
    <t>PS 07 Rozdelenie koľají 104 a 105 a doplnenie návestidiel 1L a 2L o PUR v ŽST Trnava</t>
  </si>
  <si>
    <t>PS 08 Úprava izolácie koľajiska vo Výh. Brestovany</t>
  </si>
  <si>
    <t>PS 09 Úprava káblových vedení OZT</t>
  </si>
  <si>
    <t>PS 10 Úprava prenosového systému</t>
  </si>
  <si>
    <t>PS 11 Úprava oznamovacieho zariadenia</t>
  </si>
  <si>
    <t>PS 12 Úprava informačných zariadení pre cestujúcu verejnosť</t>
  </si>
  <si>
    <t>PS 13 Úprava ETCS L1</t>
  </si>
  <si>
    <t>PS 14 Úprava napojenia vlečky PSA v ŽST Trnava</t>
  </si>
  <si>
    <t>PS 15 Výmena ovládacieho a riadiaceho systému ILTIS</t>
  </si>
  <si>
    <t>SO 01 Káblová chráničková trasa v úseku trate ŽST Trnava – ŽST Cífer</t>
  </si>
  <si>
    <t>SO 02 Doplnenie optického kábla v úseku trate ŽST Trnava – ŽST Nové Mesto nad Váhom</t>
  </si>
  <si>
    <t>Jednotková cena (EUR)</t>
  </si>
  <si>
    <t>Cena celkom (EUR)</t>
  </si>
  <si>
    <t>Paušálna cena (EUR)</t>
  </si>
  <si>
    <t>Dielo: ŽSR, Zväčšenie priepustnosti trate Bratislava-Rača - Leopoldov</t>
  </si>
  <si>
    <t xml:space="preserve">Rekapitulácia </t>
  </si>
  <si>
    <t>ŽSR, Zväčšenie priepustnosti trate Bratislava-Rača - Leopoldov</t>
  </si>
  <si>
    <t>Realizácia Diela</t>
  </si>
  <si>
    <t>Realizácia Diela celkom</t>
  </si>
  <si>
    <t>Akceptovaná zmluvná hodnota</t>
  </si>
  <si>
    <t>vlastník</t>
  </si>
  <si>
    <t>- 4x MSTT skriňa hlavného návestidla (ETCS L1)</t>
  </si>
  <si>
    <t>- 4x MSTT skriňa predzvesti (ETCS L1)</t>
  </si>
  <si>
    <t xml:space="preserve"> - doplniť HW výh. Sv. Jur pre pripojenie prvkov AH - SIMIS W</t>
  </si>
  <si>
    <t>- zmena SW SIMIS-W ŽST Pezinok,</t>
  </si>
  <si>
    <t>- zmena SW ILTIS ŽST Pezinok,</t>
  </si>
  <si>
    <t>- zmena SW ETCS L1 ŽST Pezinok (preprogramovanie balíz)</t>
  </si>
  <si>
    <t>- zmena SW CTC Trnava</t>
  </si>
  <si>
    <t>- balízy HW + SW 4x2pr, 4x1p+2pr</t>
  </si>
  <si>
    <t>AH „Grinava“ – integrované do ŽST Pezinok (príp. Sv. Jur)</t>
  </si>
  <si>
    <t>- doplniť HW ŽST Pezinok (Sv. Jur) pre pripojenie prvkov AH (návestidlá, snímače osí)</t>
  </si>
  <si>
    <t>AH „Šarfia“ – integrované do ŽST Šenkvice</t>
  </si>
  <si>
    <t>- doplniť HW ŽST Šenkvice pre pripojenie prvkov AH (návestidlá, snímače osí)</t>
  </si>
  <si>
    <t>- zmena SW SIMIS-W ŽST Šenkvice,</t>
  </si>
  <si>
    <t>- zmena SW ILTIS ŽST Šenkvice,</t>
  </si>
  <si>
    <t>- zmena SW ETCS L1 ŽST Šenkvice (preprogramovanie balíz)</t>
  </si>
  <si>
    <t>- zmena SW CTC Trnava,</t>
  </si>
  <si>
    <t xml:space="preserve">AH „Kočišské“ – integrované do ŽST Trnava </t>
  </si>
  <si>
    <t>- doplniť HW ŽST Trnava pre pripojenie prvkov AH (návestidlá, snímače osí)</t>
  </si>
  <si>
    <t>- zmena SW SIMIS-W ŽST Trnava,</t>
  </si>
  <si>
    <t>- zmena SW ILTIS ŽST Trnava,</t>
  </si>
  <si>
    <t>- zmena SW ETCS L1 ŽST Trnava (preprogramovanie balíz),</t>
  </si>
  <si>
    <t>AH „Lovčice“ – integrované do výh. Brestovany</t>
  </si>
  <si>
    <t>jest. AH Prílohy – integrované do ŽST Trnava (nový stav, teraz je do výh. Brestovany)</t>
  </si>
  <si>
    <t>- zmena SW ILTIS ŽST Leopoldov,</t>
  </si>
  <si>
    <t>- zmena SW ETCS L1 ŽST Leopoldov (preprogramovanie balíz),</t>
  </si>
  <si>
    <t>AH „Bučany“ – integrované do výh. Brestovany</t>
  </si>
  <si>
    <t>- doplniť HW výh. Brestovany pre pripojenie prvkov AH (návestidlá, snímače osí)</t>
  </si>
  <si>
    <t>- zmena SW SIMIS-W ŽST Leopoldov,</t>
  </si>
  <si>
    <t xml:space="preserve">4x MSTT skriňa </t>
  </si>
  <si>
    <t xml:space="preserve">ETCS základný modul SK-2007-G1-ETCS   </t>
  </si>
  <si>
    <t xml:space="preserve">Výmena programu technologického počítača   </t>
  </si>
  <si>
    <t>Skupina balíz (1x pevná, 2x premenná), hardvér   - oddiel a cestove</t>
  </si>
  <si>
    <t xml:space="preserve">Skupina balíz (1x pevná, 2x premenná), softvér   </t>
  </si>
  <si>
    <t>Skupina balíz (2x premenná), hardvér   predzvest</t>
  </si>
  <si>
    <t xml:space="preserve">Skupina balíz (2x premenná), softvér   </t>
  </si>
  <si>
    <t>Technológia CRD (HW, SW, montáž)</t>
  </si>
  <si>
    <t>Počítačové pracovisko dispe4era</t>
  </si>
  <si>
    <t>PS 13  Úprava ETCS L1</t>
  </si>
  <si>
    <t>PS 15 Výmena ovládacieho a riadiaceho systému ILTIS</t>
  </si>
  <si>
    <t xml:space="preserve">Poznámka- započítanie do </t>
  </si>
  <si>
    <t xml:space="preserve">TSI CCS </t>
  </si>
  <si>
    <t xml:space="preserve">AH Richtárske – integrované do ŽST Leopoldov </t>
  </si>
  <si>
    <t>Poradové číslo</t>
  </si>
  <si>
    <t>Zoznam technológií a materiálov, ku ktorým uchádzač navrhuje ekvivalentné riešenie</t>
  </si>
  <si>
    <t>Názov SO/PS</t>
  </si>
  <si>
    <t>doplniť HW ŽST Trnava pre pripojenie prvkov AH (návestidlá, snímače osí) – Brestovany netreba</t>
  </si>
  <si>
    <t>Návrh / popis ekvivalentného riešenia</t>
  </si>
  <si>
    <t xml:space="preserve">Špecifikácie technológie / materiálu podľa požiadavky objednávateľa </t>
  </si>
  <si>
    <t>Cena mimo paušálnej ceny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</si>
</sst>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MS Sans Serif"/>
      <charset val="1"/>
    </font>
    <font>
      <sz val="8"/>
      <name val="MS Sans Serif"/>
      <family val="2"/>
      <charset val="238"/>
    </font>
    <font>
      <sz val="10"/>
      <name val="Arial"/>
      <family val="2"/>
      <charset val="238"/>
    </font>
    <font>
      <sz val="8"/>
      <name val="Trebuchet MS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0"/>
      <name val="Arial CE"/>
      <family val="2"/>
      <charset val="238"/>
    </font>
    <font>
      <sz val="10"/>
      <name val="AT*Switzerland Narrow"/>
    </font>
    <font>
      <sz val="10"/>
      <name val="Arial Narrow"/>
      <family val="2"/>
      <charset val="238"/>
    </font>
    <font>
      <b/>
      <sz val="14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3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0">
    <xf numFmtId="0" fontId="0" fillId="0" borderId="0"/>
    <xf numFmtId="0" fontId="2" fillId="0" borderId="0" applyAlignment="0">
      <alignment vertical="top" wrapText="1"/>
      <protection locked="0"/>
    </xf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4" borderId="0" applyNumberFormat="0" applyBorder="0" applyAlignment="0" applyProtection="0"/>
    <xf numFmtId="0" fontId="9" fillId="16" borderId="1" applyNumberFormat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17" borderId="0" applyNumberFormat="0" applyBorder="0" applyAlignment="0" applyProtection="0"/>
    <xf numFmtId="0" fontId="24" fillId="0" borderId="0">
      <alignment horizontal="center" vertical="center" wrapText="1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2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3" fillId="0" borderId="0" applyAlignment="0">
      <alignment vertical="top"/>
      <protection locked="0"/>
    </xf>
    <xf numFmtId="0" fontId="1" fillId="0" borderId="0"/>
    <xf numFmtId="0" fontId="3" fillId="0" borderId="0" applyAlignment="0">
      <alignment vertical="top"/>
      <protection locked="0"/>
    </xf>
    <xf numFmtId="0" fontId="4" fillId="0" borderId="0"/>
    <xf numFmtId="0" fontId="5" fillId="0" borderId="0" applyAlignment="0">
      <alignment vertical="top" wrapText="1"/>
      <protection locked="0"/>
    </xf>
    <xf numFmtId="0" fontId="3" fillId="0" borderId="0" applyAlignment="0">
      <alignment vertical="top" wrapText="1"/>
      <protection locked="0"/>
    </xf>
    <xf numFmtId="0" fontId="3" fillId="0" borderId="0" applyAlignment="0">
      <alignment vertical="top" wrapText="1"/>
      <protection locked="0"/>
    </xf>
    <xf numFmtId="0" fontId="23" fillId="0" borderId="0"/>
    <xf numFmtId="0" fontId="23" fillId="18" borderId="5" applyNumberFormat="0" applyFont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25" fillId="0" borderId="0" applyAlignment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7" borderId="8" applyNumberFormat="0" applyAlignment="0" applyProtection="0"/>
    <xf numFmtId="0" fontId="19" fillId="19" borderId="8" applyNumberFormat="0" applyAlignment="0" applyProtection="0"/>
    <xf numFmtId="0" fontId="20" fillId="19" borderId="9" applyNumberFormat="0" applyAlignment="0" applyProtection="0"/>
    <xf numFmtId="0" fontId="21" fillId="0" borderId="0" applyNumberFormat="0" applyFill="0" applyBorder="0" applyAlignment="0" applyProtection="0"/>
    <xf numFmtId="0" fontId="22" fillId="3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3" borderId="0" applyNumberFormat="0" applyBorder="0" applyAlignment="0" applyProtection="0"/>
  </cellStyleXfs>
  <cellXfs count="99">
    <xf numFmtId="0" fontId="0" fillId="0" borderId="0" xfId="0"/>
    <xf numFmtId="0" fontId="29" fillId="0" borderId="10" xfId="121" applyFont="1" applyBorder="1" applyAlignment="1" applyProtection="1">
      <alignment horizontal="center" vertical="center"/>
    </xf>
    <xf numFmtId="0" fontId="27" fillId="0" borderId="0" xfId="121" applyFont="1" applyAlignment="1" applyProtection="1">
      <alignment vertical="center"/>
    </xf>
    <xf numFmtId="0" fontId="26" fillId="0" borderId="0" xfId="121" applyFont="1" applyAlignment="1" applyProtection="1">
      <alignment vertical="center"/>
    </xf>
    <xf numFmtId="0" fontId="29" fillId="0" borderId="12" xfId="121" applyFont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1" fillId="0" borderId="0" xfId="0" applyFont="1" applyAlignment="1" applyProtection="1">
      <alignment vertical="center"/>
    </xf>
    <xf numFmtId="4" fontId="29" fillId="0" borderId="12" xfId="121" applyNumberFormat="1" applyFont="1" applyBorder="1" applyAlignment="1" applyProtection="1">
      <alignment horizontal="right" vertical="center"/>
    </xf>
    <xf numFmtId="0" fontId="29" fillId="0" borderId="15" xfId="121" applyFont="1" applyFill="1" applyBorder="1" applyAlignment="1" applyProtection="1">
      <alignment horizontal="center" vertical="center"/>
    </xf>
    <xf numFmtId="0" fontId="29" fillId="0" borderId="15" xfId="121" applyFont="1" applyFill="1" applyBorder="1" applyAlignment="1" applyProtection="1">
      <alignment horizontal="center" vertical="center" wrapText="1"/>
    </xf>
    <xf numFmtId="4" fontId="29" fillId="0" borderId="16" xfId="121" applyNumberFormat="1" applyFont="1" applyFill="1" applyBorder="1" applyAlignment="1" applyProtection="1">
      <alignment horizontal="right" vertical="center" wrapText="1"/>
    </xf>
    <xf numFmtId="4" fontId="29" fillId="0" borderId="15" xfId="121" applyNumberFormat="1" applyFont="1" applyFill="1" applyBorder="1" applyAlignment="1" applyProtection="1">
      <alignment horizontal="center" vertical="center" wrapText="1"/>
    </xf>
    <xf numFmtId="4" fontId="29" fillId="0" borderId="15" xfId="121" applyNumberFormat="1" applyFont="1" applyFill="1" applyBorder="1" applyAlignment="1" applyProtection="1">
      <alignment horizontal="right" vertical="center" wrapText="1"/>
    </xf>
    <xf numFmtId="4" fontId="29" fillId="0" borderId="15" xfId="0" applyNumberFormat="1" applyFont="1" applyFill="1" applyBorder="1" applyAlignment="1">
      <alignment vertical="center" wrapText="1"/>
    </xf>
    <xf numFmtId="0" fontId="28" fillId="24" borderId="10" xfId="121" applyFont="1" applyFill="1" applyBorder="1" applyAlignment="1" applyProtection="1">
      <alignment horizontal="center" vertical="center" wrapText="1"/>
    </xf>
    <xf numFmtId="0" fontId="28" fillId="24" borderId="10" xfId="121" applyFont="1" applyFill="1" applyBorder="1" applyAlignment="1" applyProtection="1">
      <alignment horizontal="center" vertical="center"/>
    </xf>
    <xf numFmtId="0" fontId="30" fillId="24" borderId="14" xfId="121" applyFont="1" applyFill="1" applyBorder="1" applyAlignment="1" applyProtection="1">
      <alignment horizontal="left" vertical="center"/>
    </xf>
    <xf numFmtId="4" fontId="30" fillId="24" borderId="14" xfId="121" applyNumberFormat="1" applyFont="1" applyFill="1" applyBorder="1" applyAlignment="1" applyProtection="1">
      <alignment horizontal="left" vertical="center"/>
    </xf>
    <xf numFmtId="4" fontId="30" fillId="24" borderId="14" xfId="121" applyNumberFormat="1" applyFont="1" applyFill="1" applyBorder="1" applyAlignment="1" applyProtection="1">
      <alignment vertical="center"/>
    </xf>
    <xf numFmtId="4" fontId="30" fillId="24" borderId="10" xfId="121" applyNumberFormat="1" applyFont="1" applyFill="1" applyBorder="1" applyAlignment="1" applyProtection="1">
      <alignment vertical="center"/>
    </xf>
    <xf numFmtId="0" fontId="34" fillId="0" borderId="0" xfId="0" applyFont="1" applyAlignment="1" applyProtection="1">
      <alignment vertical="center"/>
    </xf>
    <xf numFmtId="0" fontId="32" fillId="0" borderId="0" xfId="0" applyFont="1" applyAlignment="1" applyProtection="1">
      <alignment vertical="center"/>
    </xf>
    <xf numFmtId="0" fontId="29" fillId="0" borderId="10" xfId="121" applyFont="1" applyFill="1" applyBorder="1" applyAlignment="1" applyProtection="1">
      <alignment horizontal="center" vertical="center"/>
    </xf>
    <xf numFmtId="0" fontId="29" fillId="0" borderId="10" xfId="121" applyFont="1" applyFill="1" applyBorder="1" applyAlignment="1" applyProtection="1">
      <alignment horizontal="left" vertical="center"/>
    </xf>
    <xf numFmtId="0" fontId="29" fillId="0" borderId="10" xfId="121" applyFont="1" applyBorder="1" applyAlignment="1" applyProtection="1">
      <alignment horizontal="left" vertical="center"/>
    </xf>
    <xf numFmtId="0" fontId="35" fillId="25" borderId="14" xfId="121" applyFont="1" applyFill="1" applyBorder="1" applyAlignment="1" applyProtection="1">
      <alignment horizontal="left" vertical="center"/>
    </xf>
    <xf numFmtId="4" fontId="35" fillId="25" borderId="14" xfId="121" applyNumberFormat="1" applyFont="1" applyFill="1" applyBorder="1" applyAlignment="1" applyProtection="1">
      <alignment horizontal="left" vertical="center"/>
    </xf>
    <xf numFmtId="4" fontId="35" fillId="25" borderId="14" xfId="121" applyNumberFormat="1" applyFont="1" applyFill="1" applyBorder="1" applyAlignment="1" applyProtection="1">
      <alignment vertical="center"/>
    </xf>
    <xf numFmtId="4" fontId="35" fillId="25" borderId="10" xfId="121" applyNumberFormat="1" applyFont="1" applyFill="1" applyBorder="1" applyAlignment="1" applyProtection="1">
      <alignment vertical="center"/>
    </xf>
    <xf numFmtId="0" fontId="35" fillId="25" borderId="13" xfId="121" applyFont="1" applyFill="1" applyBorder="1" applyAlignment="1" applyProtection="1">
      <alignment vertical="center"/>
    </xf>
    <xf numFmtId="0" fontId="35" fillId="25" borderId="14" xfId="121" applyFont="1" applyFill="1" applyBorder="1" applyAlignment="1" applyProtection="1">
      <alignment vertical="center"/>
    </xf>
    <xf numFmtId="0" fontId="36" fillId="0" borderId="15" xfId="121" applyFont="1" applyFill="1" applyBorder="1" applyAlignment="1" applyProtection="1">
      <alignment horizontal="center" vertical="center"/>
    </xf>
    <xf numFmtId="0" fontId="36" fillId="0" borderId="15" xfId="121" applyFont="1" applyFill="1" applyBorder="1" applyAlignment="1" applyProtection="1">
      <alignment horizontal="center" vertical="center" wrapText="1"/>
    </xf>
    <xf numFmtId="4" fontId="36" fillId="0" borderId="15" xfId="121" applyNumberFormat="1" applyFont="1" applyFill="1" applyBorder="1" applyAlignment="1" applyProtection="1">
      <alignment horizontal="center" vertical="center" wrapText="1"/>
    </xf>
    <xf numFmtId="4" fontId="36" fillId="0" borderId="15" xfId="121" applyNumberFormat="1" applyFont="1" applyFill="1" applyBorder="1" applyAlignment="1" applyProtection="1">
      <alignment horizontal="right" vertical="center" wrapText="1"/>
    </xf>
    <xf numFmtId="0" fontId="29" fillId="0" borderId="13" xfId="121" applyFont="1" applyFill="1" applyBorder="1" applyAlignment="1" applyProtection="1">
      <alignment horizontal="left" vertical="center"/>
    </xf>
    <xf numFmtId="0" fontId="29" fillId="0" borderId="14" xfId="121" applyFont="1" applyFill="1" applyBorder="1" applyAlignment="1" applyProtection="1">
      <alignment horizontal="left" vertical="center"/>
    </xf>
    <xf numFmtId="0" fontId="29" fillId="0" borderId="11" xfId="121" applyFont="1" applyFill="1" applyBorder="1" applyAlignment="1" applyProtection="1">
      <alignment horizontal="left" vertical="center"/>
    </xf>
    <xf numFmtId="0" fontId="29" fillId="0" borderId="13" xfId="121" applyFont="1" applyBorder="1" applyAlignment="1" applyProtection="1">
      <alignment horizontal="center" vertical="center"/>
    </xf>
    <xf numFmtId="0" fontId="28" fillId="0" borderId="10" xfId="121" applyFont="1" applyBorder="1" applyAlignment="1" applyProtection="1">
      <alignment horizontal="center" vertical="center"/>
    </xf>
    <xf numFmtId="0" fontId="28" fillId="0" borderId="13" xfId="121" applyFont="1" applyFill="1" applyBorder="1" applyAlignment="1" applyProtection="1">
      <alignment horizontal="left" vertical="center"/>
    </xf>
    <xf numFmtId="0" fontId="28" fillId="0" borderId="14" xfId="121" applyFont="1" applyFill="1" applyBorder="1" applyAlignment="1" applyProtection="1">
      <alignment horizontal="left" vertical="center"/>
    </xf>
    <xf numFmtId="0" fontId="28" fillId="0" borderId="11" xfId="121" applyFont="1" applyFill="1" applyBorder="1" applyAlignment="1" applyProtection="1">
      <alignment horizontal="left" vertical="center"/>
    </xf>
    <xf numFmtId="49" fontId="30" fillId="24" borderId="10" xfId="121" applyNumberFormat="1" applyFont="1" applyFill="1" applyBorder="1" applyAlignment="1" applyProtection="1">
      <alignment vertical="center"/>
    </xf>
    <xf numFmtId="4" fontId="35" fillId="25" borderId="0" xfId="121" applyNumberFormat="1" applyFont="1" applyFill="1" applyBorder="1" applyAlignment="1" applyProtection="1">
      <alignment vertical="center"/>
    </xf>
    <xf numFmtId="0" fontId="28" fillId="27" borderId="0" xfId="121" applyFont="1" applyFill="1" applyBorder="1" applyAlignment="1" applyProtection="1">
      <alignment horizontal="center" vertical="center" wrapText="1"/>
    </xf>
    <xf numFmtId="4" fontId="29" fillId="27" borderId="0" xfId="0" applyNumberFormat="1" applyFont="1" applyFill="1" applyBorder="1" applyAlignment="1">
      <alignment vertical="center" wrapText="1"/>
    </xf>
    <xf numFmtId="4" fontId="30" fillId="27" borderId="0" xfId="121" applyNumberFormat="1" applyFont="1" applyFill="1" applyBorder="1" applyAlignment="1" applyProtection="1">
      <alignment horizontal="center" vertical="center"/>
    </xf>
    <xf numFmtId="0" fontId="0" fillId="0" borderId="10" xfId="0" applyBorder="1"/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4" fontId="29" fillId="28" borderId="10" xfId="0" applyNumberFormat="1" applyFont="1" applyFill="1" applyBorder="1" applyAlignment="1">
      <alignment vertical="center" wrapText="1"/>
    </xf>
    <xf numFmtId="4" fontId="29" fillId="28" borderId="12" xfId="121" applyNumberFormat="1" applyFont="1" applyFill="1" applyBorder="1" applyAlignment="1" applyProtection="1">
      <alignment vertical="center"/>
      <protection locked="0"/>
    </xf>
    <xf numFmtId="4" fontId="28" fillId="27" borderId="10" xfId="0" applyNumberFormat="1" applyFont="1" applyFill="1" applyBorder="1" applyAlignment="1">
      <alignment vertical="center" wrapText="1"/>
    </xf>
    <xf numFmtId="49" fontId="28" fillId="27" borderId="10" xfId="0" applyNumberFormat="1" applyFont="1" applyFill="1" applyBorder="1" applyAlignment="1">
      <alignment vertical="center" wrapText="1"/>
    </xf>
    <xf numFmtId="4" fontId="28" fillId="27" borderId="12" xfId="0" applyNumberFormat="1" applyFont="1" applyFill="1" applyBorder="1" applyAlignment="1">
      <alignment horizontal="center" vertical="center" wrapText="1"/>
    </xf>
    <xf numFmtId="4" fontId="28" fillId="27" borderId="17" xfId="0" applyNumberFormat="1" applyFont="1" applyFill="1" applyBorder="1" applyAlignment="1">
      <alignment horizontal="center" vertical="center" wrapText="1"/>
    </xf>
    <xf numFmtId="49" fontId="29" fillId="27" borderId="10" xfId="0" applyNumberFormat="1" applyFont="1" applyFill="1" applyBorder="1" applyAlignment="1">
      <alignment vertical="center" wrapText="1"/>
    </xf>
    <xf numFmtId="4" fontId="28" fillId="27" borderId="18" xfId="0" applyNumberFormat="1" applyFont="1" applyFill="1" applyBorder="1" applyAlignment="1">
      <alignment horizontal="center" vertical="center" wrapText="1"/>
    </xf>
    <xf numFmtId="4" fontId="29" fillId="27" borderId="10" xfId="0" applyNumberFormat="1" applyFont="1" applyFill="1" applyBorder="1" applyAlignment="1">
      <alignment vertical="center" wrapText="1"/>
    </xf>
    <xf numFmtId="0" fontId="31" fillId="0" borderId="0" xfId="0" applyFont="1" applyAlignment="1" applyProtection="1">
      <alignment horizontal="center" vertical="center"/>
    </xf>
    <xf numFmtId="0" fontId="34" fillId="0" borderId="0" xfId="0" applyFont="1" applyAlignment="1" applyProtection="1">
      <alignment horizontal="center" vertical="center"/>
    </xf>
    <xf numFmtId="0" fontId="33" fillId="0" borderId="0" xfId="0" applyFont="1" applyAlignment="1" applyProtection="1">
      <alignment horizontal="center" vertical="center" wrapText="1"/>
    </xf>
    <xf numFmtId="0" fontId="33" fillId="0" borderId="0" xfId="0" applyFont="1" applyAlignment="1" applyProtection="1">
      <alignment horizontal="center" vertical="center"/>
    </xf>
    <xf numFmtId="4" fontId="30" fillId="24" borderId="13" xfId="121" applyNumberFormat="1" applyFont="1" applyFill="1" applyBorder="1" applyAlignment="1" applyProtection="1">
      <alignment horizontal="center" vertical="center"/>
    </xf>
    <xf numFmtId="4" fontId="30" fillId="24" borderId="11" xfId="121" applyNumberFormat="1" applyFont="1" applyFill="1" applyBorder="1" applyAlignment="1" applyProtection="1">
      <alignment horizontal="center" vertical="center"/>
    </xf>
    <xf numFmtId="0" fontId="30" fillId="24" borderId="13" xfId="121" applyFont="1" applyFill="1" applyBorder="1" applyAlignment="1" applyProtection="1">
      <alignment horizontal="left" vertical="center"/>
    </xf>
    <xf numFmtId="0" fontId="30" fillId="24" borderId="14" xfId="121" applyFont="1" applyFill="1" applyBorder="1" applyAlignment="1" applyProtection="1">
      <alignment horizontal="left" vertical="center"/>
    </xf>
    <xf numFmtId="0" fontId="28" fillId="24" borderId="13" xfId="121" applyFont="1" applyFill="1" applyBorder="1" applyAlignment="1" applyProtection="1">
      <alignment horizontal="center" vertical="center"/>
    </xf>
    <xf numFmtId="0" fontId="28" fillId="24" borderId="14" xfId="121" applyFont="1" applyFill="1" applyBorder="1" applyAlignment="1" applyProtection="1">
      <alignment horizontal="center" vertical="center"/>
    </xf>
    <xf numFmtId="0" fontId="28" fillId="24" borderId="11" xfId="121" applyFont="1" applyFill="1" applyBorder="1" applyAlignment="1" applyProtection="1">
      <alignment horizontal="center" vertical="center"/>
    </xf>
    <xf numFmtId="0" fontId="28" fillId="0" borderId="13" xfId="121" applyFont="1" applyFill="1" applyBorder="1" applyAlignment="1" applyProtection="1">
      <alignment horizontal="left" vertical="center"/>
    </xf>
    <xf numFmtId="0" fontId="28" fillId="0" borderId="14" xfId="121" applyFont="1" applyFill="1" applyBorder="1" applyAlignment="1" applyProtection="1">
      <alignment horizontal="left" vertical="center"/>
    </xf>
    <xf numFmtId="0" fontId="28" fillId="0" borderId="11" xfId="121" applyFont="1" applyFill="1" applyBorder="1" applyAlignment="1" applyProtection="1">
      <alignment horizontal="left" vertical="center"/>
    </xf>
    <xf numFmtId="0" fontId="29" fillId="0" borderId="13" xfId="121" applyFont="1" applyFill="1" applyBorder="1" applyAlignment="1" applyProtection="1">
      <alignment horizontal="left" vertical="center"/>
    </xf>
    <xf numFmtId="0" fontId="29" fillId="0" borderId="14" xfId="121" applyFont="1" applyFill="1" applyBorder="1" applyAlignment="1" applyProtection="1">
      <alignment horizontal="left" vertical="center"/>
    </xf>
    <xf numFmtId="0" fontId="29" fillId="0" borderId="11" xfId="121" applyFont="1" applyFill="1" applyBorder="1" applyAlignment="1" applyProtection="1">
      <alignment horizontal="left" vertical="center"/>
    </xf>
    <xf numFmtId="0" fontId="29" fillId="0" borderId="13" xfId="0" applyFont="1" applyBorder="1" applyAlignment="1">
      <alignment horizontal="left" wrapText="1"/>
    </xf>
    <xf numFmtId="0" fontId="29" fillId="0" borderId="14" xfId="0" applyFont="1" applyBorder="1" applyAlignment="1">
      <alignment horizontal="left" wrapText="1"/>
    </xf>
    <xf numFmtId="49" fontId="28" fillId="27" borderId="12" xfId="0" applyNumberFormat="1" applyFont="1" applyFill="1" applyBorder="1" applyAlignment="1">
      <alignment horizontal="center" vertical="center" wrapText="1"/>
    </xf>
    <xf numFmtId="49" fontId="28" fillId="27" borderId="18" xfId="0" applyNumberFormat="1" applyFont="1" applyFill="1" applyBorder="1" applyAlignment="1">
      <alignment horizontal="center" vertical="center" wrapText="1"/>
    </xf>
    <xf numFmtId="4" fontId="28" fillId="28" borderId="12" xfId="0" applyNumberFormat="1" applyFont="1" applyFill="1" applyBorder="1" applyAlignment="1">
      <alignment horizontal="center" vertical="center" wrapText="1"/>
    </xf>
    <xf numFmtId="4" fontId="28" fillId="28" borderId="17" xfId="0" applyNumberFormat="1" applyFont="1" applyFill="1" applyBorder="1" applyAlignment="1">
      <alignment horizontal="center" vertical="center" wrapText="1"/>
    </xf>
    <xf numFmtId="4" fontId="28" fillId="28" borderId="18" xfId="0" applyNumberFormat="1" applyFont="1" applyFill="1" applyBorder="1" applyAlignment="1">
      <alignment horizontal="center" vertical="center" wrapText="1"/>
    </xf>
    <xf numFmtId="4" fontId="28" fillId="26" borderId="12" xfId="0" applyNumberFormat="1" applyFont="1" applyFill="1" applyBorder="1" applyAlignment="1">
      <alignment horizontal="center" vertical="center" wrapText="1"/>
    </xf>
    <xf numFmtId="4" fontId="28" fillId="26" borderId="17" xfId="0" applyNumberFormat="1" applyFont="1" applyFill="1" applyBorder="1" applyAlignment="1">
      <alignment horizontal="center" vertical="center" wrapText="1"/>
    </xf>
    <xf numFmtId="4" fontId="28" fillId="26" borderId="18" xfId="0" applyNumberFormat="1" applyFont="1" applyFill="1" applyBorder="1" applyAlignment="1">
      <alignment horizontal="center" vertical="center" wrapText="1"/>
    </xf>
    <xf numFmtId="49" fontId="28" fillId="27" borderId="17" xfId="0" applyNumberFormat="1" applyFont="1" applyFill="1" applyBorder="1" applyAlignment="1">
      <alignment horizontal="center" vertical="center" wrapText="1"/>
    </xf>
    <xf numFmtId="4" fontId="28" fillId="27" borderId="12" xfId="0" applyNumberFormat="1" applyFont="1" applyFill="1" applyBorder="1" applyAlignment="1">
      <alignment horizontal="center" vertical="center" wrapText="1"/>
    </xf>
    <xf numFmtId="4" fontId="28" fillId="27" borderId="17" xfId="0" applyNumberFormat="1" applyFont="1" applyFill="1" applyBorder="1" applyAlignment="1">
      <alignment horizontal="center" vertical="center" wrapText="1"/>
    </xf>
    <xf numFmtId="4" fontId="28" fillId="27" borderId="18" xfId="0" applyNumberFormat="1" applyFont="1" applyFill="1" applyBorder="1" applyAlignment="1">
      <alignment horizontal="center" vertical="center" wrapText="1"/>
    </xf>
    <xf numFmtId="4" fontId="29" fillId="28" borderId="12" xfId="0" applyNumberFormat="1" applyFont="1" applyFill="1" applyBorder="1" applyAlignment="1">
      <alignment horizontal="center" vertical="center" wrapText="1"/>
    </xf>
    <xf numFmtId="4" fontId="29" fillId="28" borderId="17" xfId="0" applyNumberFormat="1" applyFont="1" applyFill="1" applyBorder="1" applyAlignment="1">
      <alignment horizontal="center" vertical="center" wrapText="1"/>
    </xf>
    <xf numFmtId="4" fontId="29" fillId="28" borderId="18" xfId="0" applyNumberFormat="1" applyFont="1" applyFill="1" applyBorder="1" applyAlignment="1">
      <alignment horizontal="center" vertical="center" wrapText="1"/>
    </xf>
    <xf numFmtId="0" fontId="29" fillId="0" borderId="13" xfId="121" applyFont="1" applyFill="1" applyBorder="1" applyAlignment="1" applyProtection="1">
      <alignment horizontal="center" vertical="center"/>
    </xf>
    <xf numFmtId="0" fontId="29" fillId="0" borderId="14" xfId="121" applyFont="1" applyFill="1" applyBorder="1" applyAlignment="1" applyProtection="1">
      <alignment horizontal="center" vertical="center"/>
    </xf>
    <xf numFmtId="0" fontId="29" fillId="0" borderId="11" xfId="12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</cellXfs>
  <cellStyles count="140">
    <cellStyle name="20 % - zvýraznenie1 2" xfId="2"/>
    <cellStyle name="20 % - zvýraznenie2 2" xfId="3"/>
    <cellStyle name="20 % - zvýraznenie3 2" xfId="4"/>
    <cellStyle name="20 % - zvýraznenie4 2" xfId="5"/>
    <cellStyle name="20 % - zvýraznenie5 2" xfId="6"/>
    <cellStyle name="20 % - zvýraznenie6 2" xfId="7"/>
    <cellStyle name="40 % - zvýraznenie1 2" xfId="8"/>
    <cellStyle name="40 % - zvýraznenie2 2" xfId="9"/>
    <cellStyle name="40 % - zvýraznenie3 2" xfId="10"/>
    <cellStyle name="40 % - zvýraznenie4 2" xfId="11"/>
    <cellStyle name="40 % - zvýraznenie5 2" xfId="12"/>
    <cellStyle name="40 % - zvýraznenie6 2" xfId="13"/>
    <cellStyle name="60 % - zvýraznenie1 2" xfId="14"/>
    <cellStyle name="60 % - zvýraznenie2 2" xfId="15"/>
    <cellStyle name="60 % - zvýraznenie3 2" xfId="16"/>
    <cellStyle name="60 % - zvýraznenie4 2" xfId="17"/>
    <cellStyle name="60 % - zvýraznenie5 2" xfId="18"/>
    <cellStyle name="60 % - zvýraznenie6 2" xfId="19"/>
    <cellStyle name="Dobrá 2" xfId="20"/>
    <cellStyle name="Kontrolná bunka 2" xfId="21"/>
    <cellStyle name="Nadpis 1 2" xfId="22"/>
    <cellStyle name="Nadpis 2 2" xfId="23"/>
    <cellStyle name="Nadpis 3 2" xfId="24"/>
    <cellStyle name="Nadpis 4 2" xfId="25"/>
    <cellStyle name="Neutrálna 2" xfId="26"/>
    <cellStyle name="Normal_035-00, 036-00, 037-00" xfId="27"/>
    <cellStyle name="Normálna" xfId="0" builtinId="0"/>
    <cellStyle name="Normálna 10" xfId="28"/>
    <cellStyle name="Normálna 11" xfId="29"/>
    <cellStyle name="Normálna 12" xfId="30"/>
    <cellStyle name="Normálna 13" xfId="31"/>
    <cellStyle name="Normálna 14" xfId="32"/>
    <cellStyle name="Normálna 15" xfId="33"/>
    <cellStyle name="Normálna 16" xfId="34"/>
    <cellStyle name="Normálna 17" xfId="35"/>
    <cellStyle name="Normálna 18" xfId="36"/>
    <cellStyle name="Normálna 19" xfId="37"/>
    <cellStyle name="Normálna 2" xfId="38"/>
    <cellStyle name="Normálna 2 2" xfId="39"/>
    <cellStyle name="Normálna 2 2 2" xfId="40"/>
    <cellStyle name="Normálna 20" xfId="41"/>
    <cellStyle name="Normálna 21" xfId="42"/>
    <cellStyle name="Normálna 22" xfId="43"/>
    <cellStyle name="Normálna 23" xfId="44"/>
    <cellStyle name="Normálna 24" xfId="45"/>
    <cellStyle name="Normálna 25" xfId="46"/>
    <cellStyle name="Normálna 26" xfId="47"/>
    <cellStyle name="Normálna 27" xfId="48"/>
    <cellStyle name="Normálna 28" xfId="49"/>
    <cellStyle name="Normálna 29" xfId="50"/>
    <cellStyle name="Normálna 3" xfId="51"/>
    <cellStyle name="Normálna 30" xfId="52"/>
    <cellStyle name="Normálna 31" xfId="53"/>
    <cellStyle name="Normálna 32" xfId="54"/>
    <cellStyle name="Normálna 33" xfId="55"/>
    <cellStyle name="Normálna 34" xfId="56"/>
    <cellStyle name="Normálna 35" xfId="57"/>
    <cellStyle name="Normálna 36" xfId="58"/>
    <cellStyle name="Normálna 37" xfId="59"/>
    <cellStyle name="Normálna 38" xfId="60"/>
    <cellStyle name="Normálna 39" xfId="61"/>
    <cellStyle name="Normálna 4" xfId="62"/>
    <cellStyle name="Normálna 40" xfId="63"/>
    <cellStyle name="Normálna 41" xfId="64"/>
    <cellStyle name="Normálna 42" xfId="65"/>
    <cellStyle name="Normálna 43" xfId="66"/>
    <cellStyle name="Normálna 44" xfId="67"/>
    <cellStyle name="Normálna 45" xfId="68"/>
    <cellStyle name="Normálna 46" xfId="69"/>
    <cellStyle name="Normálna 47" xfId="70"/>
    <cellStyle name="Normálna 48" xfId="71"/>
    <cellStyle name="Normálna 49" xfId="72"/>
    <cellStyle name="Normálna 5" xfId="73"/>
    <cellStyle name="Normálna 50" xfId="74"/>
    <cellStyle name="Normálna 51" xfId="75"/>
    <cellStyle name="Normálna 52" xfId="76"/>
    <cellStyle name="Normálna 53" xfId="77"/>
    <cellStyle name="Normálna 54" xfId="78"/>
    <cellStyle name="Normálna 55" xfId="79"/>
    <cellStyle name="Normálna 56" xfId="80"/>
    <cellStyle name="Normálna 57" xfId="81"/>
    <cellStyle name="Normálna 58" xfId="82"/>
    <cellStyle name="Normálna 59" xfId="83"/>
    <cellStyle name="Normálna 6" xfId="84"/>
    <cellStyle name="Normálna 60" xfId="85"/>
    <cellStyle name="Normálna 61" xfId="86"/>
    <cellStyle name="Normálna 62" xfId="87"/>
    <cellStyle name="Normálna 63" xfId="88"/>
    <cellStyle name="Normálna 64" xfId="89"/>
    <cellStyle name="Normálna 65" xfId="90"/>
    <cellStyle name="Normálna 66" xfId="91"/>
    <cellStyle name="Normálna 67" xfId="92"/>
    <cellStyle name="Normálna 68" xfId="93"/>
    <cellStyle name="Normálna 69" xfId="94"/>
    <cellStyle name="Normálna 7" xfId="95"/>
    <cellStyle name="Normálna 70" xfId="96"/>
    <cellStyle name="Normálna 71" xfId="97"/>
    <cellStyle name="Normálna 72" xfId="98"/>
    <cellStyle name="Normálna 73" xfId="99"/>
    <cellStyle name="Normálna 74" xfId="100"/>
    <cellStyle name="Normálna 75" xfId="101"/>
    <cellStyle name="Normálna 76" xfId="102"/>
    <cellStyle name="Normálna 77" xfId="103"/>
    <cellStyle name="Normálna 78" xfId="104"/>
    <cellStyle name="Normálna 79" xfId="105"/>
    <cellStyle name="Normálna 8" xfId="106"/>
    <cellStyle name="Normálna 80" xfId="107"/>
    <cellStyle name="Normálna 81" xfId="108"/>
    <cellStyle name="Normálna 82" xfId="109"/>
    <cellStyle name="Normálna 83" xfId="110"/>
    <cellStyle name="Normálna 84" xfId="111"/>
    <cellStyle name="Normálna 85" xfId="112"/>
    <cellStyle name="Normálna 86" xfId="113"/>
    <cellStyle name="Normálna 87" xfId="114"/>
    <cellStyle name="Normálna 88" xfId="115"/>
    <cellStyle name="Normálna 89" xfId="116"/>
    <cellStyle name="Normálna 9" xfId="117"/>
    <cellStyle name="Normálna 90" xfId="1"/>
    <cellStyle name="normálne 2" xfId="118"/>
    <cellStyle name="normálne 3" xfId="119"/>
    <cellStyle name="normálne 4" xfId="120"/>
    <cellStyle name="normálne 4 2" xfId="121"/>
    <cellStyle name="normálne 5" xfId="122"/>
    <cellStyle name="Poznámka 2" xfId="123"/>
    <cellStyle name="Prepojená bunka 2" xfId="124"/>
    <cellStyle name="Spolu 2" xfId="125"/>
    <cellStyle name="tender" xfId="126"/>
    <cellStyle name="Text upozornenia 2" xfId="127"/>
    <cellStyle name="Titul 2" xfId="128"/>
    <cellStyle name="Vstup 2" xfId="129"/>
    <cellStyle name="Výpočet 2" xfId="130"/>
    <cellStyle name="Výstup 2" xfId="131"/>
    <cellStyle name="Vysvetľujúci text 2" xfId="132"/>
    <cellStyle name="Zlá 2" xfId="133"/>
    <cellStyle name="Zvýraznenie1 2" xfId="134"/>
    <cellStyle name="Zvýraznenie2 2" xfId="135"/>
    <cellStyle name="Zvýraznenie3 2" xfId="136"/>
    <cellStyle name="Zvýraznenie4 2" xfId="137"/>
    <cellStyle name="Zvýraznenie5 2" xfId="138"/>
    <cellStyle name="Zvýraznenie6 2" xfId="1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:E24"/>
  <sheetViews>
    <sheetView showGridLines="0" view="pageLayout" zoomScaleNormal="100" workbookViewId="0">
      <selection activeCell="F23" sqref="F23"/>
    </sheetView>
  </sheetViews>
  <sheetFormatPr defaultRowHeight="14.5"/>
  <cols>
    <col min="1" max="1" width="9.54296875" style="5" customWidth="1"/>
    <col min="2" max="2" width="30.54296875" style="5" customWidth="1"/>
    <col min="3" max="3" width="25.54296875" style="5" customWidth="1"/>
    <col min="4" max="256" width="9.1796875" style="5"/>
    <col min="257" max="257" width="11.1796875" style="5" customWidth="1"/>
    <col min="258" max="258" width="63.453125" style="5" customWidth="1"/>
    <col min="259" max="259" width="20.1796875" style="5" customWidth="1"/>
    <col min="260" max="512" width="9.1796875" style="5"/>
    <col min="513" max="513" width="11.1796875" style="5" customWidth="1"/>
    <col min="514" max="514" width="63.453125" style="5" customWidth="1"/>
    <col min="515" max="515" width="20.1796875" style="5" customWidth="1"/>
    <col min="516" max="768" width="9.1796875" style="5"/>
    <col min="769" max="769" width="11.1796875" style="5" customWidth="1"/>
    <col min="770" max="770" width="63.453125" style="5" customWidth="1"/>
    <col min="771" max="771" width="20.1796875" style="5" customWidth="1"/>
    <col min="772" max="1024" width="9.1796875" style="5"/>
    <col min="1025" max="1025" width="11.1796875" style="5" customWidth="1"/>
    <col min="1026" max="1026" width="63.453125" style="5" customWidth="1"/>
    <col min="1027" max="1027" width="20.1796875" style="5" customWidth="1"/>
    <col min="1028" max="1280" width="9.1796875" style="5"/>
    <col min="1281" max="1281" width="11.1796875" style="5" customWidth="1"/>
    <col min="1282" max="1282" width="63.453125" style="5" customWidth="1"/>
    <col min="1283" max="1283" width="20.1796875" style="5" customWidth="1"/>
    <col min="1284" max="1536" width="9.1796875" style="5"/>
    <col min="1537" max="1537" width="11.1796875" style="5" customWidth="1"/>
    <col min="1538" max="1538" width="63.453125" style="5" customWidth="1"/>
    <col min="1539" max="1539" width="20.1796875" style="5" customWidth="1"/>
    <col min="1540" max="1792" width="9.1796875" style="5"/>
    <col min="1793" max="1793" width="11.1796875" style="5" customWidth="1"/>
    <col min="1794" max="1794" width="63.453125" style="5" customWidth="1"/>
    <col min="1795" max="1795" width="20.1796875" style="5" customWidth="1"/>
    <col min="1796" max="2048" width="9.1796875" style="5"/>
    <col min="2049" max="2049" width="11.1796875" style="5" customWidth="1"/>
    <col min="2050" max="2050" width="63.453125" style="5" customWidth="1"/>
    <col min="2051" max="2051" width="20.1796875" style="5" customWidth="1"/>
    <col min="2052" max="2304" width="9.1796875" style="5"/>
    <col min="2305" max="2305" width="11.1796875" style="5" customWidth="1"/>
    <col min="2306" max="2306" width="63.453125" style="5" customWidth="1"/>
    <col min="2307" max="2307" width="20.1796875" style="5" customWidth="1"/>
    <col min="2308" max="2560" width="9.1796875" style="5"/>
    <col min="2561" max="2561" width="11.1796875" style="5" customWidth="1"/>
    <col min="2562" max="2562" width="63.453125" style="5" customWidth="1"/>
    <col min="2563" max="2563" width="20.1796875" style="5" customWidth="1"/>
    <col min="2564" max="2816" width="9.1796875" style="5"/>
    <col min="2817" max="2817" width="11.1796875" style="5" customWidth="1"/>
    <col min="2818" max="2818" width="63.453125" style="5" customWidth="1"/>
    <col min="2819" max="2819" width="20.1796875" style="5" customWidth="1"/>
    <col min="2820" max="3072" width="9.1796875" style="5"/>
    <col min="3073" max="3073" width="11.1796875" style="5" customWidth="1"/>
    <col min="3074" max="3074" width="63.453125" style="5" customWidth="1"/>
    <col min="3075" max="3075" width="20.1796875" style="5" customWidth="1"/>
    <col min="3076" max="3328" width="9.1796875" style="5"/>
    <col min="3329" max="3329" width="11.1796875" style="5" customWidth="1"/>
    <col min="3330" max="3330" width="63.453125" style="5" customWidth="1"/>
    <col min="3331" max="3331" width="20.1796875" style="5" customWidth="1"/>
    <col min="3332" max="3584" width="9.1796875" style="5"/>
    <col min="3585" max="3585" width="11.1796875" style="5" customWidth="1"/>
    <col min="3586" max="3586" width="63.453125" style="5" customWidth="1"/>
    <col min="3587" max="3587" width="20.1796875" style="5" customWidth="1"/>
    <col min="3588" max="3840" width="9.1796875" style="5"/>
    <col min="3841" max="3841" width="11.1796875" style="5" customWidth="1"/>
    <col min="3842" max="3842" width="63.453125" style="5" customWidth="1"/>
    <col min="3843" max="3843" width="20.1796875" style="5" customWidth="1"/>
    <col min="3844" max="4096" width="9.1796875" style="5"/>
    <col min="4097" max="4097" width="11.1796875" style="5" customWidth="1"/>
    <col min="4098" max="4098" width="63.453125" style="5" customWidth="1"/>
    <col min="4099" max="4099" width="20.1796875" style="5" customWidth="1"/>
    <col min="4100" max="4352" width="9.1796875" style="5"/>
    <col min="4353" max="4353" width="11.1796875" style="5" customWidth="1"/>
    <col min="4354" max="4354" width="63.453125" style="5" customWidth="1"/>
    <col min="4355" max="4355" width="20.1796875" style="5" customWidth="1"/>
    <col min="4356" max="4608" width="9.1796875" style="5"/>
    <col min="4609" max="4609" width="11.1796875" style="5" customWidth="1"/>
    <col min="4610" max="4610" width="63.453125" style="5" customWidth="1"/>
    <col min="4611" max="4611" width="20.1796875" style="5" customWidth="1"/>
    <col min="4612" max="4864" width="9.1796875" style="5"/>
    <col min="4865" max="4865" width="11.1796875" style="5" customWidth="1"/>
    <col min="4866" max="4866" width="63.453125" style="5" customWidth="1"/>
    <col min="4867" max="4867" width="20.1796875" style="5" customWidth="1"/>
    <col min="4868" max="5120" width="9.1796875" style="5"/>
    <col min="5121" max="5121" width="11.1796875" style="5" customWidth="1"/>
    <col min="5122" max="5122" width="63.453125" style="5" customWidth="1"/>
    <col min="5123" max="5123" width="20.1796875" style="5" customWidth="1"/>
    <col min="5124" max="5376" width="9.1796875" style="5"/>
    <col min="5377" max="5377" width="11.1796875" style="5" customWidth="1"/>
    <col min="5378" max="5378" width="63.453125" style="5" customWidth="1"/>
    <col min="5379" max="5379" width="20.1796875" style="5" customWidth="1"/>
    <col min="5380" max="5632" width="9.1796875" style="5"/>
    <col min="5633" max="5633" width="11.1796875" style="5" customWidth="1"/>
    <col min="5634" max="5634" width="63.453125" style="5" customWidth="1"/>
    <col min="5635" max="5635" width="20.1796875" style="5" customWidth="1"/>
    <col min="5636" max="5888" width="9.1796875" style="5"/>
    <col min="5889" max="5889" width="11.1796875" style="5" customWidth="1"/>
    <col min="5890" max="5890" width="63.453125" style="5" customWidth="1"/>
    <col min="5891" max="5891" width="20.1796875" style="5" customWidth="1"/>
    <col min="5892" max="6144" width="9.1796875" style="5"/>
    <col min="6145" max="6145" width="11.1796875" style="5" customWidth="1"/>
    <col min="6146" max="6146" width="63.453125" style="5" customWidth="1"/>
    <col min="6147" max="6147" width="20.1796875" style="5" customWidth="1"/>
    <col min="6148" max="6400" width="9.1796875" style="5"/>
    <col min="6401" max="6401" width="11.1796875" style="5" customWidth="1"/>
    <col min="6402" max="6402" width="63.453125" style="5" customWidth="1"/>
    <col min="6403" max="6403" width="20.1796875" style="5" customWidth="1"/>
    <col min="6404" max="6656" width="9.1796875" style="5"/>
    <col min="6657" max="6657" width="11.1796875" style="5" customWidth="1"/>
    <col min="6658" max="6658" width="63.453125" style="5" customWidth="1"/>
    <col min="6659" max="6659" width="20.1796875" style="5" customWidth="1"/>
    <col min="6660" max="6912" width="9.1796875" style="5"/>
    <col min="6913" max="6913" width="11.1796875" style="5" customWidth="1"/>
    <col min="6914" max="6914" width="63.453125" style="5" customWidth="1"/>
    <col min="6915" max="6915" width="20.1796875" style="5" customWidth="1"/>
    <col min="6916" max="7168" width="9.1796875" style="5"/>
    <col min="7169" max="7169" width="11.1796875" style="5" customWidth="1"/>
    <col min="7170" max="7170" width="63.453125" style="5" customWidth="1"/>
    <col min="7171" max="7171" width="20.1796875" style="5" customWidth="1"/>
    <col min="7172" max="7424" width="9.1796875" style="5"/>
    <col min="7425" max="7425" width="11.1796875" style="5" customWidth="1"/>
    <col min="7426" max="7426" width="63.453125" style="5" customWidth="1"/>
    <col min="7427" max="7427" width="20.1796875" style="5" customWidth="1"/>
    <col min="7428" max="7680" width="9.1796875" style="5"/>
    <col min="7681" max="7681" width="11.1796875" style="5" customWidth="1"/>
    <col min="7682" max="7682" width="63.453125" style="5" customWidth="1"/>
    <col min="7683" max="7683" width="20.1796875" style="5" customWidth="1"/>
    <col min="7684" max="7936" width="9.1796875" style="5"/>
    <col min="7937" max="7937" width="11.1796875" style="5" customWidth="1"/>
    <col min="7938" max="7938" width="63.453125" style="5" customWidth="1"/>
    <col min="7939" max="7939" width="20.1796875" style="5" customWidth="1"/>
    <col min="7940" max="8192" width="9.1796875" style="5"/>
    <col min="8193" max="8193" width="11.1796875" style="5" customWidth="1"/>
    <col min="8194" max="8194" width="63.453125" style="5" customWidth="1"/>
    <col min="8195" max="8195" width="20.1796875" style="5" customWidth="1"/>
    <col min="8196" max="8448" width="9.1796875" style="5"/>
    <col min="8449" max="8449" width="11.1796875" style="5" customWidth="1"/>
    <col min="8450" max="8450" width="63.453125" style="5" customWidth="1"/>
    <col min="8451" max="8451" width="20.1796875" style="5" customWidth="1"/>
    <col min="8452" max="8704" width="9.1796875" style="5"/>
    <col min="8705" max="8705" width="11.1796875" style="5" customWidth="1"/>
    <col min="8706" max="8706" width="63.453125" style="5" customWidth="1"/>
    <col min="8707" max="8707" width="20.1796875" style="5" customWidth="1"/>
    <col min="8708" max="8960" width="9.1796875" style="5"/>
    <col min="8961" max="8961" width="11.1796875" style="5" customWidth="1"/>
    <col min="8962" max="8962" width="63.453125" style="5" customWidth="1"/>
    <col min="8963" max="8963" width="20.1796875" style="5" customWidth="1"/>
    <col min="8964" max="9216" width="9.1796875" style="5"/>
    <col min="9217" max="9217" width="11.1796875" style="5" customWidth="1"/>
    <col min="9218" max="9218" width="63.453125" style="5" customWidth="1"/>
    <col min="9219" max="9219" width="20.1796875" style="5" customWidth="1"/>
    <col min="9220" max="9472" width="9.1796875" style="5"/>
    <col min="9473" max="9473" width="11.1796875" style="5" customWidth="1"/>
    <col min="9474" max="9474" width="63.453125" style="5" customWidth="1"/>
    <col min="9475" max="9475" width="20.1796875" style="5" customWidth="1"/>
    <col min="9476" max="9728" width="9.1796875" style="5"/>
    <col min="9729" max="9729" width="11.1796875" style="5" customWidth="1"/>
    <col min="9730" max="9730" width="63.453125" style="5" customWidth="1"/>
    <col min="9731" max="9731" width="20.1796875" style="5" customWidth="1"/>
    <col min="9732" max="9984" width="9.1796875" style="5"/>
    <col min="9985" max="9985" width="11.1796875" style="5" customWidth="1"/>
    <col min="9986" max="9986" width="63.453125" style="5" customWidth="1"/>
    <col min="9987" max="9987" width="20.1796875" style="5" customWidth="1"/>
    <col min="9988" max="10240" width="9.1796875" style="5"/>
    <col min="10241" max="10241" width="11.1796875" style="5" customWidth="1"/>
    <col min="10242" max="10242" width="63.453125" style="5" customWidth="1"/>
    <col min="10243" max="10243" width="20.1796875" style="5" customWidth="1"/>
    <col min="10244" max="10496" width="9.1796875" style="5"/>
    <col min="10497" max="10497" width="11.1796875" style="5" customWidth="1"/>
    <col min="10498" max="10498" width="63.453125" style="5" customWidth="1"/>
    <col min="10499" max="10499" width="20.1796875" style="5" customWidth="1"/>
    <col min="10500" max="10752" width="9.1796875" style="5"/>
    <col min="10753" max="10753" width="11.1796875" style="5" customWidth="1"/>
    <col min="10754" max="10754" width="63.453125" style="5" customWidth="1"/>
    <col min="10755" max="10755" width="20.1796875" style="5" customWidth="1"/>
    <col min="10756" max="11008" width="9.1796875" style="5"/>
    <col min="11009" max="11009" width="11.1796875" style="5" customWidth="1"/>
    <col min="11010" max="11010" width="63.453125" style="5" customWidth="1"/>
    <col min="11011" max="11011" width="20.1796875" style="5" customWidth="1"/>
    <col min="11012" max="11264" width="9.1796875" style="5"/>
    <col min="11265" max="11265" width="11.1796875" style="5" customWidth="1"/>
    <col min="11266" max="11266" width="63.453125" style="5" customWidth="1"/>
    <col min="11267" max="11267" width="20.1796875" style="5" customWidth="1"/>
    <col min="11268" max="11520" width="9.1796875" style="5"/>
    <col min="11521" max="11521" width="11.1796875" style="5" customWidth="1"/>
    <col min="11522" max="11522" width="63.453125" style="5" customWidth="1"/>
    <col min="11523" max="11523" width="20.1796875" style="5" customWidth="1"/>
    <col min="11524" max="11776" width="9.1796875" style="5"/>
    <col min="11777" max="11777" width="11.1796875" style="5" customWidth="1"/>
    <col min="11778" max="11778" width="63.453125" style="5" customWidth="1"/>
    <col min="11779" max="11779" width="20.1796875" style="5" customWidth="1"/>
    <col min="11780" max="12032" width="9.1796875" style="5"/>
    <col min="12033" max="12033" width="11.1796875" style="5" customWidth="1"/>
    <col min="12034" max="12034" width="63.453125" style="5" customWidth="1"/>
    <col min="12035" max="12035" width="20.1796875" style="5" customWidth="1"/>
    <col min="12036" max="12288" width="9.1796875" style="5"/>
    <col min="12289" max="12289" width="11.1796875" style="5" customWidth="1"/>
    <col min="12290" max="12290" width="63.453125" style="5" customWidth="1"/>
    <col min="12291" max="12291" width="20.1796875" style="5" customWidth="1"/>
    <col min="12292" max="12544" width="9.1796875" style="5"/>
    <col min="12545" max="12545" width="11.1796875" style="5" customWidth="1"/>
    <col min="12546" max="12546" width="63.453125" style="5" customWidth="1"/>
    <col min="12547" max="12547" width="20.1796875" style="5" customWidth="1"/>
    <col min="12548" max="12800" width="9.1796875" style="5"/>
    <col min="12801" max="12801" width="11.1796875" style="5" customWidth="1"/>
    <col min="12802" max="12802" width="63.453125" style="5" customWidth="1"/>
    <col min="12803" max="12803" width="20.1796875" style="5" customWidth="1"/>
    <col min="12804" max="13056" width="9.1796875" style="5"/>
    <col min="13057" max="13057" width="11.1796875" style="5" customWidth="1"/>
    <col min="13058" max="13058" width="63.453125" style="5" customWidth="1"/>
    <col min="13059" max="13059" width="20.1796875" style="5" customWidth="1"/>
    <col min="13060" max="13312" width="9.1796875" style="5"/>
    <col min="13313" max="13313" width="11.1796875" style="5" customWidth="1"/>
    <col min="13314" max="13314" width="63.453125" style="5" customWidth="1"/>
    <col min="13315" max="13315" width="20.1796875" style="5" customWidth="1"/>
    <col min="13316" max="13568" width="9.1796875" style="5"/>
    <col min="13569" max="13569" width="11.1796875" style="5" customWidth="1"/>
    <col min="13570" max="13570" width="63.453125" style="5" customWidth="1"/>
    <col min="13571" max="13571" width="20.1796875" style="5" customWidth="1"/>
    <col min="13572" max="13824" width="9.1796875" style="5"/>
    <col min="13825" max="13825" width="11.1796875" style="5" customWidth="1"/>
    <col min="13826" max="13826" width="63.453125" style="5" customWidth="1"/>
    <col min="13827" max="13827" width="20.1796875" style="5" customWidth="1"/>
    <col min="13828" max="14080" width="9.1796875" style="5"/>
    <col min="14081" max="14081" width="11.1796875" style="5" customWidth="1"/>
    <col min="14082" max="14082" width="63.453125" style="5" customWidth="1"/>
    <col min="14083" max="14083" width="20.1796875" style="5" customWidth="1"/>
    <col min="14084" max="14336" width="9.1796875" style="5"/>
    <col min="14337" max="14337" width="11.1796875" style="5" customWidth="1"/>
    <col min="14338" max="14338" width="63.453125" style="5" customWidth="1"/>
    <col min="14339" max="14339" width="20.1796875" style="5" customWidth="1"/>
    <col min="14340" max="14592" width="9.1796875" style="5"/>
    <col min="14593" max="14593" width="11.1796875" style="5" customWidth="1"/>
    <col min="14594" max="14594" width="63.453125" style="5" customWidth="1"/>
    <col min="14595" max="14595" width="20.1796875" style="5" customWidth="1"/>
    <col min="14596" max="14848" width="9.1796875" style="5"/>
    <col min="14849" max="14849" width="11.1796875" style="5" customWidth="1"/>
    <col min="14850" max="14850" width="63.453125" style="5" customWidth="1"/>
    <col min="14851" max="14851" width="20.1796875" style="5" customWidth="1"/>
    <col min="14852" max="15104" width="9.1796875" style="5"/>
    <col min="15105" max="15105" width="11.1796875" style="5" customWidth="1"/>
    <col min="15106" max="15106" width="63.453125" style="5" customWidth="1"/>
    <col min="15107" max="15107" width="20.1796875" style="5" customWidth="1"/>
    <col min="15108" max="15360" width="9.1796875" style="5"/>
    <col min="15361" max="15361" width="11.1796875" style="5" customWidth="1"/>
    <col min="15362" max="15362" width="63.453125" style="5" customWidth="1"/>
    <col min="15363" max="15363" width="20.1796875" style="5" customWidth="1"/>
    <col min="15364" max="15616" width="9.1796875" style="5"/>
    <col min="15617" max="15617" width="11.1796875" style="5" customWidth="1"/>
    <col min="15618" max="15618" width="63.453125" style="5" customWidth="1"/>
    <col min="15619" max="15619" width="20.1796875" style="5" customWidth="1"/>
    <col min="15620" max="15872" width="9.1796875" style="5"/>
    <col min="15873" max="15873" width="11.1796875" style="5" customWidth="1"/>
    <col min="15874" max="15874" width="63.453125" style="5" customWidth="1"/>
    <col min="15875" max="15875" width="20.1796875" style="5" customWidth="1"/>
    <col min="15876" max="16128" width="9.1796875" style="5"/>
    <col min="16129" max="16129" width="11.1796875" style="5" customWidth="1"/>
    <col min="16130" max="16130" width="63.453125" style="5" customWidth="1"/>
    <col min="16131" max="16131" width="20.1796875" style="5" customWidth="1"/>
    <col min="16132" max="16384" width="9.1796875" style="5"/>
  </cols>
  <sheetData>
    <row r="20" spans="1:5" ht="46">
      <c r="A20" s="61" t="s">
        <v>4</v>
      </c>
      <c r="B20" s="61"/>
      <c r="C20" s="61"/>
      <c r="D20" s="61"/>
      <c r="E20" s="61"/>
    </row>
    <row r="23" spans="1:5" ht="23.5">
      <c r="A23" s="62"/>
      <c r="B23" s="62"/>
      <c r="C23" s="62"/>
      <c r="D23" s="62"/>
      <c r="E23" s="62"/>
    </row>
    <row r="24" spans="1:5" ht="68.25" customHeight="1">
      <c r="A24" s="63" t="s">
        <v>34</v>
      </c>
      <c r="B24" s="64"/>
      <c r="C24" s="64"/>
      <c r="D24" s="64"/>
      <c r="E24" s="64"/>
    </row>
  </sheetData>
  <mergeCells count="3">
    <mergeCell ref="A20:E20"/>
    <mergeCell ref="A23:E23"/>
    <mergeCell ref="A24:E24"/>
  </mergeCells>
  <printOptions horizontalCentered="1"/>
  <pageMargins left="0.78740157480314965" right="0.39370078740157483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7"/>
  <sheetViews>
    <sheetView showGridLines="0" tabSelected="1" view="pageLayout" zoomScale="60" zoomScaleNormal="70" zoomScalePageLayoutView="60" workbookViewId="0">
      <selection activeCell="A12" sqref="A12:B12"/>
    </sheetView>
  </sheetViews>
  <sheetFormatPr defaultRowHeight="14.5"/>
  <cols>
    <col min="1" max="1" width="4.1796875" style="5" customWidth="1"/>
    <col min="2" max="2" width="23.81640625" style="5" customWidth="1"/>
    <col min="3" max="3" width="14" style="5" customWidth="1"/>
    <col min="4" max="4" width="15.54296875" style="5" customWidth="1"/>
    <col min="5" max="5" width="13.81640625" style="5" customWidth="1"/>
    <col min="6" max="6" width="22.81640625" style="5" customWidth="1"/>
    <col min="7" max="7" width="24.1796875" style="5" customWidth="1"/>
    <col min="8" max="9" width="35.54296875" style="5" customWidth="1"/>
    <col min="10" max="10" width="56.7265625" style="5" customWidth="1"/>
    <col min="11" max="259" width="9.1796875" style="5"/>
    <col min="260" max="260" width="11.1796875" style="5" customWidth="1"/>
    <col min="261" max="261" width="63.453125" style="5" customWidth="1"/>
    <col min="262" max="262" width="20.1796875" style="5" customWidth="1"/>
    <col min="263" max="515" width="9.1796875" style="5"/>
    <col min="516" max="516" width="11.1796875" style="5" customWidth="1"/>
    <col min="517" max="517" width="63.453125" style="5" customWidth="1"/>
    <col min="518" max="518" width="20.1796875" style="5" customWidth="1"/>
    <col min="519" max="771" width="9.1796875" style="5"/>
    <col min="772" max="772" width="11.1796875" style="5" customWidth="1"/>
    <col min="773" max="773" width="63.453125" style="5" customWidth="1"/>
    <col min="774" max="774" width="20.1796875" style="5" customWidth="1"/>
    <col min="775" max="1027" width="9.1796875" style="5"/>
    <col min="1028" max="1028" width="11.1796875" style="5" customWidth="1"/>
    <col min="1029" max="1029" width="63.453125" style="5" customWidth="1"/>
    <col min="1030" max="1030" width="20.1796875" style="5" customWidth="1"/>
    <col min="1031" max="1283" width="9.1796875" style="5"/>
    <col min="1284" max="1284" width="11.1796875" style="5" customWidth="1"/>
    <col min="1285" max="1285" width="63.453125" style="5" customWidth="1"/>
    <col min="1286" max="1286" width="20.1796875" style="5" customWidth="1"/>
    <col min="1287" max="1539" width="9.1796875" style="5"/>
    <col min="1540" max="1540" width="11.1796875" style="5" customWidth="1"/>
    <col min="1541" max="1541" width="63.453125" style="5" customWidth="1"/>
    <col min="1542" max="1542" width="20.1796875" style="5" customWidth="1"/>
    <col min="1543" max="1795" width="9.1796875" style="5"/>
    <col min="1796" max="1796" width="11.1796875" style="5" customWidth="1"/>
    <col min="1797" max="1797" width="63.453125" style="5" customWidth="1"/>
    <col min="1798" max="1798" width="20.1796875" style="5" customWidth="1"/>
    <col min="1799" max="2051" width="9.1796875" style="5"/>
    <col min="2052" max="2052" width="11.1796875" style="5" customWidth="1"/>
    <col min="2053" max="2053" width="63.453125" style="5" customWidth="1"/>
    <col min="2054" max="2054" width="20.1796875" style="5" customWidth="1"/>
    <col min="2055" max="2307" width="9.1796875" style="5"/>
    <col min="2308" max="2308" width="11.1796875" style="5" customWidth="1"/>
    <col min="2309" max="2309" width="63.453125" style="5" customWidth="1"/>
    <col min="2310" max="2310" width="20.1796875" style="5" customWidth="1"/>
    <col min="2311" max="2563" width="9.1796875" style="5"/>
    <col min="2564" max="2564" width="11.1796875" style="5" customWidth="1"/>
    <col min="2565" max="2565" width="63.453125" style="5" customWidth="1"/>
    <col min="2566" max="2566" width="20.1796875" style="5" customWidth="1"/>
    <col min="2567" max="2819" width="9.1796875" style="5"/>
    <col min="2820" max="2820" width="11.1796875" style="5" customWidth="1"/>
    <col min="2821" max="2821" width="63.453125" style="5" customWidth="1"/>
    <col min="2822" max="2822" width="20.1796875" style="5" customWidth="1"/>
    <col min="2823" max="3075" width="9.1796875" style="5"/>
    <col min="3076" max="3076" width="11.1796875" style="5" customWidth="1"/>
    <col min="3077" max="3077" width="63.453125" style="5" customWidth="1"/>
    <col min="3078" max="3078" width="20.1796875" style="5" customWidth="1"/>
    <col min="3079" max="3331" width="9.1796875" style="5"/>
    <col min="3332" max="3332" width="11.1796875" style="5" customWidth="1"/>
    <col min="3333" max="3333" width="63.453125" style="5" customWidth="1"/>
    <col min="3334" max="3334" width="20.1796875" style="5" customWidth="1"/>
    <col min="3335" max="3587" width="9.1796875" style="5"/>
    <col min="3588" max="3588" width="11.1796875" style="5" customWidth="1"/>
    <col min="3589" max="3589" width="63.453125" style="5" customWidth="1"/>
    <col min="3590" max="3590" width="20.1796875" style="5" customWidth="1"/>
    <col min="3591" max="3843" width="9.1796875" style="5"/>
    <col min="3844" max="3844" width="11.1796875" style="5" customWidth="1"/>
    <col min="3845" max="3845" width="63.453125" style="5" customWidth="1"/>
    <col min="3846" max="3846" width="20.1796875" style="5" customWidth="1"/>
    <col min="3847" max="4099" width="9.1796875" style="5"/>
    <col min="4100" max="4100" width="11.1796875" style="5" customWidth="1"/>
    <col min="4101" max="4101" width="63.453125" style="5" customWidth="1"/>
    <col min="4102" max="4102" width="20.1796875" style="5" customWidth="1"/>
    <col min="4103" max="4355" width="9.1796875" style="5"/>
    <col min="4356" max="4356" width="11.1796875" style="5" customWidth="1"/>
    <col min="4357" max="4357" width="63.453125" style="5" customWidth="1"/>
    <col min="4358" max="4358" width="20.1796875" style="5" customWidth="1"/>
    <col min="4359" max="4611" width="9.1796875" style="5"/>
    <col min="4612" max="4612" width="11.1796875" style="5" customWidth="1"/>
    <col min="4613" max="4613" width="63.453125" style="5" customWidth="1"/>
    <col min="4614" max="4614" width="20.1796875" style="5" customWidth="1"/>
    <col min="4615" max="4867" width="9.1796875" style="5"/>
    <col min="4868" max="4868" width="11.1796875" style="5" customWidth="1"/>
    <col min="4869" max="4869" width="63.453125" style="5" customWidth="1"/>
    <col min="4870" max="4870" width="20.1796875" style="5" customWidth="1"/>
    <col min="4871" max="5123" width="9.1796875" style="5"/>
    <col min="5124" max="5124" width="11.1796875" style="5" customWidth="1"/>
    <col min="5125" max="5125" width="63.453125" style="5" customWidth="1"/>
    <col min="5126" max="5126" width="20.1796875" style="5" customWidth="1"/>
    <col min="5127" max="5379" width="9.1796875" style="5"/>
    <col min="5380" max="5380" width="11.1796875" style="5" customWidth="1"/>
    <col min="5381" max="5381" width="63.453125" style="5" customWidth="1"/>
    <col min="5382" max="5382" width="20.1796875" style="5" customWidth="1"/>
    <col min="5383" max="5635" width="9.1796875" style="5"/>
    <col min="5636" max="5636" width="11.1796875" style="5" customWidth="1"/>
    <col min="5637" max="5637" width="63.453125" style="5" customWidth="1"/>
    <col min="5638" max="5638" width="20.1796875" style="5" customWidth="1"/>
    <col min="5639" max="5891" width="9.1796875" style="5"/>
    <col min="5892" max="5892" width="11.1796875" style="5" customWidth="1"/>
    <col min="5893" max="5893" width="63.453125" style="5" customWidth="1"/>
    <col min="5894" max="5894" width="20.1796875" style="5" customWidth="1"/>
    <col min="5895" max="6147" width="9.1796875" style="5"/>
    <col min="6148" max="6148" width="11.1796875" style="5" customWidth="1"/>
    <col min="6149" max="6149" width="63.453125" style="5" customWidth="1"/>
    <col min="6150" max="6150" width="20.1796875" style="5" customWidth="1"/>
    <col min="6151" max="6403" width="9.1796875" style="5"/>
    <col min="6404" max="6404" width="11.1796875" style="5" customWidth="1"/>
    <col min="6405" max="6405" width="63.453125" style="5" customWidth="1"/>
    <col min="6406" max="6406" width="20.1796875" style="5" customWidth="1"/>
    <col min="6407" max="6659" width="9.1796875" style="5"/>
    <col min="6660" max="6660" width="11.1796875" style="5" customWidth="1"/>
    <col min="6661" max="6661" width="63.453125" style="5" customWidth="1"/>
    <col min="6662" max="6662" width="20.1796875" style="5" customWidth="1"/>
    <col min="6663" max="6915" width="9.1796875" style="5"/>
    <col min="6916" max="6916" width="11.1796875" style="5" customWidth="1"/>
    <col min="6917" max="6917" width="63.453125" style="5" customWidth="1"/>
    <col min="6918" max="6918" width="20.1796875" style="5" customWidth="1"/>
    <col min="6919" max="7171" width="9.1796875" style="5"/>
    <col min="7172" max="7172" width="11.1796875" style="5" customWidth="1"/>
    <col min="7173" max="7173" width="63.453125" style="5" customWidth="1"/>
    <col min="7174" max="7174" width="20.1796875" style="5" customWidth="1"/>
    <col min="7175" max="7427" width="9.1796875" style="5"/>
    <col min="7428" max="7428" width="11.1796875" style="5" customWidth="1"/>
    <col min="7429" max="7429" width="63.453125" style="5" customWidth="1"/>
    <col min="7430" max="7430" width="20.1796875" style="5" customWidth="1"/>
    <col min="7431" max="7683" width="9.1796875" style="5"/>
    <col min="7684" max="7684" width="11.1796875" style="5" customWidth="1"/>
    <col min="7685" max="7685" width="63.453125" style="5" customWidth="1"/>
    <col min="7686" max="7686" width="20.1796875" style="5" customWidth="1"/>
    <col min="7687" max="7939" width="9.1796875" style="5"/>
    <col min="7940" max="7940" width="11.1796875" style="5" customWidth="1"/>
    <col min="7941" max="7941" width="63.453125" style="5" customWidth="1"/>
    <col min="7942" max="7942" width="20.1796875" style="5" customWidth="1"/>
    <col min="7943" max="8195" width="9.1796875" style="5"/>
    <col min="8196" max="8196" width="11.1796875" style="5" customWidth="1"/>
    <col min="8197" max="8197" width="63.453125" style="5" customWidth="1"/>
    <col min="8198" max="8198" width="20.1796875" style="5" customWidth="1"/>
    <col min="8199" max="8451" width="9.1796875" style="5"/>
    <col min="8452" max="8452" width="11.1796875" style="5" customWidth="1"/>
    <col min="8453" max="8453" width="63.453125" style="5" customWidth="1"/>
    <col min="8454" max="8454" width="20.1796875" style="5" customWidth="1"/>
    <col min="8455" max="8707" width="9.1796875" style="5"/>
    <col min="8708" max="8708" width="11.1796875" style="5" customWidth="1"/>
    <col min="8709" max="8709" width="63.453125" style="5" customWidth="1"/>
    <col min="8710" max="8710" width="20.1796875" style="5" customWidth="1"/>
    <col min="8711" max="8963" width="9.1796875" style="5"/>
    <col min="8964" max="8964" width="11.1796875" style="5" customWidth="1"/>
    <col min="8965" max="8965" width="63.453125" style="5" customWidth="1"/>
    <col min="8966" max="8966" width="20.1796875" style="5" customWidth="1"/>
    <col min="8967" max="9219" width="9.1796875" style="5"/>
    <col min="9220" max="9220" width="11.1796875" style="5" customWidth="1"/>
    <col min="9221" max="9221" width="63.453125" style="5" customWidth="1"/>
    <col min="9222" max="9222" width="20.1796875" style="5" customWidth="1"/>
    <col min="9223" max="9475" width="9.1796875" style="5"/>
    <col min="9476" max="9476" width="11.1796875" style="5" customWidth="1"/>
    <col min="9477" max="9477" width="63.453125" style="5" customWidth="1"/>
    <col min="9478" max="9478" width="20.1796875" style="5" customWidth="1"/>
    <col min="9479" max="9731" width="9.1796875" style="5"/>
    <col min="9732" max="9732" width="11.1796875" style="5" customWidth="1"/>
    <col min="9733" max="9733" width="63.453125" style="5" customWidth="1"/>
    <col min="9734" max="9734" width="20.1796875" style="5" customWidth="1"/>
    <col min="9735" max="9987" width="9.1796875" style="5"/>
    <col min="9988" max="9988" width="11.1796875" style="5" customWidth="1"/>
    <col min="9989" max="9989" width="63.453125" style="5" customWidth="1"/>
    <col min="9990" max="9990" width="20.1796875" style="5" customWidth="1"/>
    <col min="9991" max="10243" width="9.1796875" style="5"/>
    <col min="10244" max="10244" width="11.1796875" style="5" customWidth="1"/>
    <col min="10245" max="10245" width="63.453125" style="5" customWidth="1"/>
    <col min="10246" max="10246" width="20.1796875" style="5" customWidth="1"/>
    <col min="10247" max="10499" width="9.1796875" style="5"/>
    <col min="10500" max="10500" width="11.1796875" style="5" customWidth="1"/>
    <col min="10501" max="10501" width="63.453125" style="5" customWidth="1"/>
    <col min="10502" max="10502" width="20.1796875" style="5" customWidth="1"/>
    <col min="10503" max="10755" width="9.1796875" style="5"/>
    <col min="10756" max="10756" width="11.1796875" style="5" customWidth="1"/>
    <col min="10757" max="10757" width="63.453125" style="5" customWidth="1"/>
    <col min="10758" max="10758" width="20.1796875" style="5" customWidth="1"/>
    <col min="10759" max="11011" width="9.1796875" style="5"/>
    <col min="11012" max="11012" width="11.1796875" style="5" customWidth="1"/>
    <col min="11013" max="11013" width="63.453125" style="5" customWidth="1"/>
    <col min="11014" max="11014" width="20.1796875" style="5" customWidth="1"/>
    <col min="11015" max="11267" width="9.1796875" style="5"/>
    <col min="11268" max="11268" width="11.1796875" style="5" customWidth="1"/>
    <col min="11269" max="11269" width="63.453125" style="5" customWidth="1"/>
    <col min="11270" max="11270" width="20.1796875" style="5" customWidth="1"/>
    <col min="11271" max="11523" width="9.1796875" style="5"/>
    <col min="11524" max="11524" width="11.1796875" style="5" customWidth="1"/>
    <col min="11525" max="11525" width="63.453125" style="5" customWidth="1"/>
    <col min="11526" max="11526" width="20.1796875" style="5" customWidth="1"/>
    <col min="11527" max="11779" width="9.1796875" style="5"/>
    <col min="11780" max="11780" width="11.1796875" style="5" customWidth="1"/>
    <col min="11781" max="11781" width="63.453125" style="5" customWidth="1"/>
    <col min="11782" max="11782" width="20.1796875" style="5" customWidth="1"/>
    <col min="11783" max="12035" width="9.1796875" style="5"/>
    <col min="12036" max="12036" width="11.1796875" style="5" customWidth="1"/>
    <col min="12037" max="12037" width="63.453125" style="5" customWidth="1"/>
    <col min="12038" max="12038" width="20.1796875" style="5" customWidth="1"/>
    <col min="12039" max="12291" width="9.1796875" style="5"/>
    <col min="12292" max="12292" width="11.1796875" style="5" customWidth="1"/>
    <col min="12293" max="12293" width="63.453125" style="5" customWidth="1"/>
    <col min="12294" max="12294" width="20.1796875" style="5" customWidth="1"/>
    <col min="12295" max="12547" width="9.1796875" style="5"/>
    <col min="12548" max="12548" width="11.1796875" style="5" customWidth="1"/>
    <col min="12549" max="12549" width="63.453125" style="5" customWidth="1"/>
    <col min="12550" max="12550" width="20.1796875" style="5" customWidth="1"/>
    <col min="12551" max="12803" width="9.1796875" style="5"/>
    <col min="12804" max="12804" width="11.1796875" style="5" customWidth="1"/>
    <col min="12805" max="12805" width="63.453125" style="5" customWidth="1"/>
    <col min="12806" max="12806" width="20.1796875" style="5" customWidth="1"/>
    <col min="12807" max="13059" width="9.1796875" style="5"/>
    <col min="13060" max="13060" width="11.1796875" style="5" customWidth="1"/>
    <col min="13061" max="13061" width="63.453125" style="5" customWidth="1"/>
    <col min="13062" max="13062" width="20.1796875" style="5" customWidth="1"/>
    <col min="13063" max="13315" width="9.1796875" style="5"/>
    <col min="13316" max="13316" width="11.1796875" style="5" customWidth="1"/>
    <col min="13317" max="13317" width="63.453125" style="5" customWidth="1"/>
    <col min="13318" max="13318" width="20.1796875" style="5" customWidth="1"/>
    <col min="13319" max="13571" width="9.1796875" style="5"/>
    <col min="13572" max="13572" width="11.1796875" style="5" customWidth="1"/>
    <col min="13573" max="13573" width="63.453125" style="5" customWidth="1"/>
    <col min="13574" max="13574" width="20.1796875" style="5" customWidth="1"/>
    <col min="13575" max="13827" width="9.1796875" style="5"/>
    <col min="13828" max="13828" width="11.1796875" style="5" customWidth="1"/>
    <col min="13829" max="13829" width="63.453125" style="5" customWidth="1"/>
    <col min="13830" max="13830" width="20.1796875" style="5" customWidth="1"/>
    <col min="13831" max="14083" width="9.1796875" style="5"/>
    <col min="14084" max="14084" width="11.1796875" style="5" customWidth="1"/>
    <col min="14085" max="14085" width="63.453125" style="5" customWidth="1"/>
    <col min="14086" max="14086" width="20.1796875" style="5" customWidth="1"/>
    <col min="14087" max="14339" width="9.1796875" style="5"/>
    <col min="14340" max="14340" width="11.1796875" style="5" customWidth="1"/>
    <col min="14341" max="14341" width="63.453125" style="5" customWidth="1"/>
    <col min="14342" max="14342" width="20.1796875" style="5" customWidth="1"/>
    <col min="14343" max="14595" width="9.1796875" style="5"/>
    <col min="14596" max="14596" width="11.1796875" style="5" customWidth="1"/>
    <col min="14597" max="14597" width="63.453125" style="5" customWidth="1"/>
    <col min="14598" max="14598" width="20.1796875" style="5" customWidth="1"/>
    <col min="14599" max="14851" width="9.1796875" style="5"/>
    <col min="14852" max="14852" width="11.1796875" style="5" customWidth="1"/>
    <col min="14853" max="14853" width="63.453125" style="5" customWidth="1"/>
    <col min="14854" max="14854" width="20.1796875" style="5" customWidth="1"/>
    <col min="14855" max="15107" width="9.1796875" style="5"/>
    <col min="15108" max="15108" width="11.1796875" style="5" customWidth="1"/>
    <col min="15109" max="15109" width="63.453125" style="5" customWidth="1"/>
    <col min="15110" max="15110" width="20.1796875" style="5" customWidth="1"/>
    <col min="15111" max="15363" width="9.1796875" style="5"/>
    <col min="15364" max="15364" width="11.1796875" style="5" customWidth="1"/>
    <col min="15365" max="15365" width="63.453125" style="5" customWidth="1"/>
    <col min="15366" max="15366" width="20.1796875" style="5" customWidth="1"/>
    <col min="15367" max="15619" width="9.1796875" style="5"/>
    <col min="15620" max="15620" width="11.1796875" style="5" customWidth="1"/>
    <col min="15621" max="15621" width="63.453125" style="5" customWidth="1"/>
    <col min="15622" max="15622" width="20.1796875" style="5" customWidth="1"/>
    <col min="15623" max="15875" width="9.1796875" style="5"/>
    <col min="15876" max="15876" width="11.1796875" style="5" customWidth="1"/>
    <col min="15877" max="15877" width="63.453125" style="5" customWidth="1"/>
    <col min="15878" max="15878" width="20.1796875" style="5" customWidth="1"/>
    <col min="15879" max="16131" width="9.1796875" style="5"/>
    <col min="16132" max="16132" width="11.1796875" style="5" customWidth="1"/>
    <col min="16133" max="16133" width="63.453125" style="5" customWidth="1"/>
    <col min="16134" max="16134" width="20.1796875" style="5" customWidth="1"/>
    <col min="16135" max="16384" width="9.1796875" style="5"/>
  </cols>
  <sheetData>
    <row r="1" spans="1:10" ht="26.25" customHeight="1">
      <c r="A1" s="20" t="s">
        <v>33</v>
      </c>
    </row>
    <row r="2" spans="1:10" ht="26.25" customHeight="1">
      <c r="A2" s="21" t="s">
        <v>32</v>
      </c>
    </row>
    <row r="3" spans="1:10" ht="20.149999999999999" customHeight="1">
      <c r="A3" s="21"/>
    </row>
    <row r="4" spans="1:10" ht="20.149999999999999" customHeight="1">
      <c r="A4" s="3" t="s">
        <v>0</v>
      </c>
      <c r="B4" s="2"/>
      <c r="C4" s="6"/>
    </row>
    <row r="5" spans="1:10" ht="30" customHeight="1">
      <c r="A5" s="14" t="s">
        <v>5</v>
      </c>
      <c r="B5" s="15" t="s">
        <v>6</v>
      </c>
      <c r="C5" s="15" t="s">
        <v>1</v>
      </c>
      <c r="D5" s="14" t="s">
        <v>2</v>
      </c>
      <c r="E5" s="14" t="s">
        <v>29</v>
      </c>
      <c r="F5" s="14" t="s">
        <v>30</v>
      </c>
      <c r="G5" s="14" t="s">
        <v>31</v>
      </c>
      <c r="H5" s="45"/>
      <c r="I5" s="45"/>
    </row>
    <row r="6" spans="1:10" ht="23.15" customHeight="1">
      <c r="A6" s="1">
        <v>1</v>
      </c>
      <c r="B6" s="23" t="s">
        <v>7</v>
      </c>
      <c r="C6" s="8"/>
      <c r="D6" s="9"/>
      <c r="E6" s="11"/>
      <c r="F6" s="10"/>
      <c r="G6" s="52"/>
      <c r="H6" s="46"/>
      <c r="I6" s="46"/>
    </row>
    <row r="7" spans="1:10" ht="23.15" customHeight="1">
      <c r="A7" s="1">
        <v>2</v>
      </c>
      <c r="B7" s="23" t="s">
        <v>8</v>
      </c>
      <c r="C7" s="8"/>
      <c r="D7" s="9"/>
      <c r="E7" s="11"/>
      <c r="F7" s="10"/>
      <c r="G7" s="52"/>
      <c r="H7" s="46"/>
      <c r="I7" s="46"/>
    </row>
    <row r="8" spans="1:10" ht="23.15" customHeight="1">
      <c r="A8" s="1">
        <v>3</v>
      </c>
      <c r="B8" s="23" t="s">
        <v>9</v>
      </c>
      <c r="C8" s="8"/>
      <c r="D8" s="9"/>
      <c r="E8" s="11"/>
      <c r="F8" s="12"/>
      <c r="G8" s="52"/>
      <c r="H8" s="46"/>
      <c r="I8" s="46"/>
    </row>
    <row r="9" spans="1:10" ht="23.15" customHeight="1">
      <c r="A9" s="22">
        <v>4</v>
      </c>
      <c r="B9" s="23" t="s">
        <v>10</v>
      </c>
      <c r="C9" s="8"/>
      <c r="D9" s="9"/>
      <c r="E9" s="11"/>
      <c r="F9" s="12"/>
      <c r="G9" s="52"/>
      <c r="H9" s="46"/>
      <c r="I9" s="46"/>
    </row>
    <row r="10" spans="1:10" ht="23.15" customHeight="1">
      <c r="A10" s="1">
        <v>5</v>
      </c>
      <c r="B10" s="24" t="s">
        <v>11</v>
      </c>
      <c r="C10" s="4" t="s">
        <v>38</v>
      </c>
      <c r="D10" s="4">
        <v>10</v>
      </c>
      <c r="E10" s="53"/>
      <c r="F10" s="7">
        <f>ROUND(D10*E10,2)</f>
        <v>0</v>
      </c>
      <c r="G10" s="13"/>
      <c r="H10" s="46"/>
      <c r="I10" s="46"/>
    </row>
    <row r="11" spans="1:10" ht="23.15" customHeight="1">
      <c r="A11" s="38">
        <v>6</v>
      </c>
      <c r="B11" s="24" t="s">
        <v>79</v>
      </c>
      <c r="C11" s="31"/>
      <c r="D11" s="32"/>
      <c r="E11" s="33"/>
      <c r="F11" s="34"/>
      <c r="G11" s="52"/>
      <c r="H11" s="46"/>
      <c r="I11" s="46"/>
    </row>
    <row r="12" spans="1:10" ht="25" customHeight="1">
      <c r="A12" s="67" t="s">
        <v>3</v>
      </c>
      <c r="B12" s="68"/>
      <c r="C12" s="16"/>
      <c r="D12" s="16"/>
      <c r="E12" s="17"/>
      <c r="F12" s="65">
        <f>G6+G7+G8+G9+F10+G11</f>
        <v>0</v>
      </c>
      <c r="G12" s="66"/>
      <c r="H12" s="47"/>
      <c r="I12" s="47"/>
    </row>
    <row r="14" spans="1:10" ht="20.149999999999999" customHeight="1">
      <c r="A14" s="3" t="s">
        <v>35</v>
      </c>
      <c r="B14" s="2"/>
      <c r="C14" s="6"/>
    </row>
    <row r="15" spans="1:10" ht="30" customHeight="1">
      <c r="A15" s="14" t="s">
        <v>5</v>
      </c>
      <c r="B15" s="69" t="s">
        <v>6</v>
      </c>
      <c r="C15" s="70"/>
      <c r="D15" s="70"/>
      <c r="E15" s="70"/>
      <c r="F15" s="71"/>
      <c r="G15" s="14" t="s">
        <v>31</v>
      </c>
      <c r="H15" s="14" t="s">
        <v>87</v>
      </c>
      <c r="I15" s="14" t="s">
        <v>30</v>
      </c>
      <c r="J15" s="14" t="s">
        <v>78</v>
      </c>
    </row>
    <row r="16" spans="1:10" ht="23.15" customHeight="1">
      <c r="A16" s="39">
        <v>1</v>
      </c>
      <c r="B16" s="72" t="s">
        <v>12</v>
      </c>
      <c r="C16" s="73"/>
      <c r="D16" s="73"/>
      <c r="E16" s="73"/>
      <c r="F16" s="74"/>
      <c r="G16" s="54"/>
      <c r="H16" s="54"/>
      <c r="I16" s="54">
        <f>G17+H17</f>
        <v>1622000</v>
      </c>
      <c r="J16" s="55"/>
    </row>
    <row r="17" spans="1:10" ht="23.15" customHeight="1">
      <c r="A17" s="1"/>
      <c r="B17" s="75" t="s">
        <v>39</v>
      </c>
      <c r="C17" s="76" t="s">
        <v>39</v>
      </c>
      <c r="D17" s="76" t="s">
        <v>39</v>
      </c>
      <c r="E17" s="76" t="s">
        <v>39</v>
      </c>
      <c r="F17" s="77" t="s">
        <v>39</v>
      </c>
      <c r="G17" s="85">
        <v>1622000</v>
      </c>
      <c r="H17" s="82"/>
      <c r="I17" s="56"/>
      <c r="J17" s="80"/>
    </row>
    <row r="18" spans="1:10" ht="23.15" customHeight="1">
      <c r="A18" s="1"/>
      <c r="B18" s="75" t="s">
        <v>40</v>
      </c>
      <c r="C18" s="76" t="s">
        <v>40</v>
      </c>
      <c r="D18" s="76" t="s">
        <v>40</v>
      </c>
      <c r="E18" s="76" t="s">
        <v>40</v>
      </c>
      <c r="F18" s="77" t="s">
        <v>40</v>
      </c>
      <c r="G18" s="86"/>
      <c r="H18" s="83"/>
      <c r="I18" s="57"/>
      <c r="J18" s="88"/>
    </row>
    <row r="19" spans="1:10" ht="23.15" customHeight="1">
      <c r="A19" s="1"/>
      <c r="B19" s="75" t="s">
        <v>41</v>
      </c>
      <c r="C19" s="76" t="s">
        <v>41</v>
      </c>
      <c r="D19" s="76" t="s">
        <v>41</v>
      </c>
      <c r="E19" s="76" t="s">
        <v>41</v>
      </c>
      <c r="F19" s="77" t="s">
        <v>41</v>
      </c>
      <c r="G19" s="86"/>
      <c r="H19" s="83"/>
      <c r="I19" s="57"/>
      <c r="J19" s="88"/>
    </row>
    <row r="20" spans="1:10" ht="23.15" customHeight="1">
      <c r="A20" s="1"/>
      <c r="B20" s="75" t="s">
        <v>42</v>
      </c>
      <c r="C20" s="76" t="s">
        <v>42</v>
      </c>
      <c r="D20" s="76" t="s">
        <v>42</v>
      </c>
      <c r="E20" s="76" t="s">
        <v>42</v>
      </c>
      <c r="F20" s="77" t="s">
        <v>42</v>
      </c>
      <c r="G20" s="86"/>
      <c r="H20" s="83"/>
      <c r="I20" s="57"/>
      <c r="J20" s="88"/>
    </row>
    <row r="21" spans="1:10" ht="23.15" customHeight="1">
      <c r="A21" s="1"/>
      <c r="B21" s="75" t="s">
        <v>43</v>
      </c>
      <c r="C21" s="76" t="s">
        <v>43</v>
      </c>
      <c r="D21" s="76" t="s">
        <v>43</v>
      </c>
      <c r="E21" s="76" t="s">
        <v>43</v>
      </c>
      <c r="F21" s="77" t="s">
        <v>43</v>
      </c>
      <c r="G21" s="86"/>
      <c r="H21" s="83"/>
      <c r="I21" s="57"/>
      <c r="J21" s="81"/>
    </row>
    <row r="22" spans="1:10" ht="23.15" customHeight="1">
      <c r="A22" s="1"/>
      <c r="B22" s="75" t="s">
        <v>44</v>
      </c>
      <c r="C22" s="76" t="s">
        <v>44</v>
      </c>
      <c r="D22" s="76" t="s">
        <v>44</v>
      </c>
      <c r="E22" s="76" t="s">
        <v>44</v>
      </c>
      <c r="F22" s="77" t="s">
        <v>44</v>
      </c>
      <c r="G22" s="86"/>
      <c r="H22" s="83"/>
      <c r="I22" s="57"/>
      <c r="J22" s="58" t="s">
        <v>76</v>
      </c>
    </row>
    <row r="23" spans="1:10" ht="23.15" customHeight="1">
      <c r="A23" s="1"/>
      <c r="B23" s="75" t="s">
        <v>45</v>
      </c>
      <c r="C23" s="76" t="s">
        <v>45</v>
      </c>
      <c r="D23" s="76" t="s">
        <v>45</v>
      </c>
      <c r="E23" s="76" t="s">
        <v>45</v>
      </c>
      <c r="F23" s="77" t="s">
        <v>45</v>
      </c>
      <c r="G23" s="86"/>
      <c r="H23" s="83"/>
      <c r="I23" s="57"/>
      <c r="J23" s="58" t="s">
        <v>77</v>
      </c>
    </row>
    <row r="24" spans="1:10" ht="23.15" customHeight="1">
      <c r="A24" s="1"/>
      <c r="B24" s="75" t="s">
        <v>46</v>
      </c>
      <c r="C24" s="76" t="s">
        <v>46</v>
      </c>
      <c r="D24" s="76" t="s">
        <v>46</v>
      </c>
      <c r="E24" s="76" t="s">
        <v>46</v>
      </c>
      <c r="F24" s="77" t="s">
        <v>46</v>
      </c>
      <c r="G24" s="87"/>
      <c r="H24" s="84"/>
      <c r="I24" s="59"/>
      <c r="J24" s="58" t="s">
        <v>76</v>
      </c>
    </row>
    <row r="25" spans="1:10" ht="23.15" customHeight="1">
      <c r="A25" s="39">
        <v>2</v>
      </c>
      <c r="B25" s="40" t="s">
        <v>13</v>
      </c>
      <c r="C25" s="41"/>
      <c r="D25" s="41"/>
      <c r="E25" s="41"/>
      <c r="F25" s="42"/>
      <c r="G25" s="54"/>
      <c r="H25" s="54"/>
      <c r="I25" s="54">
        <f>G26+H26</f>
        <v>322000</v>
      </c>
      <c r="J25" s="55"/>
    </row>
    <row r="26" spans="1:10" ht="23.15" customHeight="1">
      <c r="A26" s="1"/>
      <c r="B26" s="35" t="s">
        <v>47</v>
      </c>
      <c r="C26" s="36"/>
      <c r="D26" s="36"/>
      <c r="E26" s="36"/>
      <c r="F26" s="37"/>
      <c r="G26" s="85">
        <v>322000</v>
      </c>
      <c r="H26" s="92"/>
      <c r="I26" s="89"/>
      <c r="J26" s="58"/>
    </row>
    <row r="27" spans="1:10" ht="23.15" customHeight="1">
      <c r="A27" s="1"/>
      <c r="B27" s="35" t="s">
        <v>39</v>
      </c>
      <c r="C27" s="36"/>
      <c r="D27" s="36"/>
      <c r="E27" s="36"/>
      <c r="F27" s="37"/>
      <c r="G27" s="86"/>
      <c r="H27" s="93"/>
      <c r="I27" s="90"/>
      <c r="J27" s="80"/>
    </row>
    <row r="28" spans="1:10" ht="23.15" customHeight="1">
      <c r="A28" s="1"/>
      <c r="B28" s="35" t="s">
        <v>40</v>
      </c>
      <c r="C28" s="36"/>
      <c r="D28" s="36"/>
      <c r="E28" s="36"/>
      <c r="F28" s="37"/>
      <c r="G28" s="86"/>
      <c r="H28" s="93"/>
      <c r="I28" s="90"/>
      <c r="J28" s="88"/>
    </row>
    <row r="29" spans="1:10" ht="23.15" customHeight="1">
      <c r="A29" s="1"/>
      <c r="B29" s="35" t="s">
        <v>48</v>
      </c>
      <c r="C29" s="36"/>
      <c r="D29" s="36"/>
      <c r="E29" s="36"/>
      <c r="F29" s="37"/>
      <c r="G29" s="86"/>
      <c r="H29" s="93"/>
      <c r="I29" s="90"/>
      <c r="J29" s="81"/>
    </row>
    <row r="30" spans="1:10" ht="23.15" customHeight="1">
      <c r="A30" s="1"/>
      <c r="B30" s="35" t="s">
        <v>42</v>
      </c>
      <c r="C30" s="36"/>
      <c r="D30" s="36"/>
      <c r="E30" s="36"/>
      <c r="F30" s="37"/>
      <c r="G30" s="86"/>
      <c r="H30" s="93"/>
      <c r="I30" s="90"/>
      <c r="J30" s="58"/>
    </row>
    <row r="31" spans="1:10" ht="23.15" customHeight="1">
      <c r="A31" s="1"/>
      <c r="B31" s="35" t="s">
        <v>43</v>
      </c>
      <c r="C31" s="36"/>
      <c r="D31" s="36"/>
      <c r="E31" s="36"/>
      <c r="F31" s="37"/>
      <c r="G31" s="86"/>
      <c r="H31" s="93"/>
      <c r="I31" s="90"/>
      <c r="J31" s="58"/>
    </row>
    <row r="32" spans="1:10" ht="23.15" customHeight="1">
      <c r="A32" s="1"/>
      <c r="B32" s="35" t="s">
        <v>44</v>
      </c>
      <c r="C32" s="36"/>
      <c r="D32" s="36"/>
      <c r="E32" s="36"/>
      <c r="F32" s="37"/>
      <c r="G32" s="86"/>
      <c r="H32" s="93"/>
      <c r="I32" s="90"/>
      <c r="J32" s="58" t="s">
        <v>76</v>
      </c>
    </row>
    <row r="33" spans="1:10" ht="23.15" customHeight="1">
      <c r="A33" s="1"/>
      <c r="B33" s="35" t="s">
        <v>45</v>
      </c>
      <c r="C33" s="36"/>
      <c r="D33" s="36"/>
      <c r="E33" s="36"/>
      <c r="F33" s="37"/>
      <c r="G33" s="86"/>
      <c r="H33" s="93"/>
      <c r="I33" s="90"/>
      <c r="J33" s="58" t="s">
        <v>77</v>
      </c>
    </row>
    <row r="34" spans="1:10" ht="23.15" customHeight="1">
      <c r="A34" s="1"/>
      <c r="B34" s="35" t="s">
        <v>46</v>
      </c>
      <c r="C34" s="36"/>
      <c r="D34" s="36"/>
      <c r="E34" s="36"/>
      <c r="F34" s="37"/>
      <c r="G34" s="87"/>
      <c r="H34" s="94"/>
      <c r="I34" s="91"/>
      <c r="J34" s="58" t="s">
        <v>76</v>
      </c>
    </row>
    <row r="35" spans="1:10" ht="23.15" customHeight="1">
      <c r="A35" s="39">
        <v>3</v>
      </c>
      <c r="B35" s="40" t="s">
        <v>14</v>
      </c>
      <c r="C35" s="41"/>
      <c r="D35" s="41"/>
      <c r="E35" s="41"/>
      <c r="F35" s="42"/>
      <c r="G35" s="54"/>
      <c r="H35" s="54"/>
      <c r="I35" s="54">
        <f>G36+H36</f>
        <v>972000</v>
      </c>
      <c r="J35" s="55"/>
    </row>
    <row r="36" spans="1:10" ht="23.15" customHeight="1">
      <c r="A36" s="1"/>
      <c r="B36" s="35" t="s">
        <v>49</v>
      </c>
      <c r="C36" s="36"/>
      <c r="D36" s="36"/>
      <c r="E36" s="36"/>
      <c r="F36" s="37"/>
      <c r="G36" s="85">
        <v>972000</v>
      </c>
      <c r="H36" s="82"/>
      <c r="I36" s="89"/>
      <c r="J36" s="58"/>
    </row>
    <row r="37" spans="1:10" ht="23.15" customHeight="1">
      <c r="A37" s="1"/>
      <c r="B37" s="35" t="s">
        <v>39</v>
      </c>
      <c r="C37" s="36"/>
      <c r="D37" s="36"/>
      <c r="E37" s="36"/>
      <c r="F37" s="37"/>
      <c r="G37" s="86"/>
      <c r="H37" s="83"/>
      <c r="I37" s="90"/>
      <c r="J37" s="80"/>
    </row>
    <row r="38" spans="1:10" ht="23.15" customHeight="1">
      <c r="A38" s="1"/>
      <c r="B38" s="35" t="s">
        <v>40</v>
      </c>
      <c r="C38" s="36"/>
      <c r="D38" s="36"/>
      <c r="E38" s="36"/>
      <c r="F38" s="37"/>
      <c r="G38" s="86"/>
      <c r="H38" s="83"/>
      <c r="I38" s="90"/>
      <c r="J38" s="88"/>
    </row>
    <row r="39" spans="1:10" ht="23.15" customHeight="1">
      <c r="A39" s="1"/>
      <c r="B39" s="35" t="s">
        <v>50</v>
      </c>
      <c r="C39" s="36"/>
      <c r="D39" s="36"/>
      <c r="E39" s="36"/>
      <c r="F39" s="37"/>
      <c r="G39" s="86"/>
      <c r="H39" s="83"/>
      <c r="I39" s="90"/>
      <c r="J39" s="88"/>
    </row>
    <row r="40" spans="1:10" ht="23.15" customHeight="1">
      <c r="A40" s="1"/>
      <c r="B40" s="35" t="s">
        <v>51</v>
      </c>
      <c r="C40" s="36"/>
      <c r="D40" s="36"/>
      <c r="E40" s="36"/>
      <c r="F40" s="37"/>
      <c r="G40" s="86"/>
      <c r="H40" s="83"/>
      <c r="I40" s="90"/>
      <c r="J40" s="88"/>
    </row>
    <row r="41" spans="1:10" ht="23.15" customHeight="1">
      <c r="A41" s="1"/>
      <c r="B41" s="35" t="s">
        <v>52</v>
      </c>
      <c r="C41" s="36"/>
      <c r="D41" s="36"/>
      <c r="E41" s="36"/>
      <c r="F41" s="37"/>
      <c r="G41" s="86"/>
      <c r="H41" s="83"/>
      <c r="I41" s="90"/>
      <c r="J41" s="81"/>
    </row>
    <row r="42" spans="1:10" ht="23.15" customHeight="1">
      <c r="A42" s="1"/>
      <c r="B42" s="35" t="s">
        <v>53</v>
      </c>
      <c r="C42" s="36"/>
      <c r="D42" s="36"/>
      <c r="E42" s="36"/>
      <c r="F42" s="37"/>
      <c r="G42" s="86"/>
      <c r="H42" s="83"/>
      <c r="I42" s="90"/>
      <c r="J42" s="58" t="s">
        <v>76</v>
      </c>
    </row>
    <row r="43" spans="1:10" ht="23.15" customHeight="1">
      <c r="A43" s="1"/>
      <c r="B43" s="35" t="s">
        <v>54</v>
      </c>
      <c r="C43" s="36"/>
      <c r="D43" s="36"/>
      <c r="E43" s="36"/>
      <c r="F43" s="37"/>
      <c r="G43" s="86"/>
      <c r="H43" s="83"/>
      <c r="I43" s="90"/>
      <c r="J43" s="58" t="s">
        <v>77</v>
      </c>
    </row>
    <row r="44" spans="1:10" ht="23.15" customHeight="1">
      <c r="A44" s="1"/>
      <c r="B44" s="35" t="s">
        <v>46</v>
      </c>
      <c r="C44" s="36"/>
      <c r="D44" s="36"/>
      <c r="E44" s="36"/>
      <c r="F44" s="37"/>
      <c r="G44" s="87"/>
      <c r="H44" s="84"/>
      <c r="I44" s="91"/>
      <c r="J44" s="58" t="s">
        <v>76</v>
      </c>
    </row>
    <row r="45" spans="1:10" ht="23.15" customHeight="1">
      <c r="A45" s="39">
        <v>4</v>
      </c>
      <c r="B45" s="40" t="s">
        <v>15</v>
      </c>
      <c r="C45" s="41"/>
      <c r="D45" s="41"/>
      <c r="E45" s="41"/>
      <c r="F45" s="42"/>
      <c r="G45" s="54"/>
      <c r="H45" s="54"/>
      <c r="I45" s="54">
        <f>G46+H46</f>
        <v>1622000</v>
      </c>
      <c r="J45" s="55"/>
    </row>
    <row r="46" spans="1:10" ht="23.15" customHeight="1">
      <c r="A46" s="39"/>
      <c r="B46" s="35" t="s">
        <v>55</v>
      </c>
      <c r="C46" s="36"/>
      <c r="D46" s="36"/>
      <c r="E46" s="36"/>
      <c r="F46" s="37"/>
      <c r="G46" s="85">
        <v>1622000</v>
      </c>
      <c r="H46" s="82"/>
      <c r="I46" s="89"/>
      <c r="J46" s="55"/>
    </row>
    <row r="47" spans="1:10" ht="23.15" customHeight="1">
      <c r="A47" s="39"/>
      <c r="B47" s="35" t="s">
        <v>39</v>
      </c>
      <c r="C47" s="36"/>
      <c r="D47" s="36"/>
      <c r="E47" s="36"/>
      <c r="F47" s="37"/>
      <c r="G47" s="86"/>
      <c r="H47" s="83"/>
      <c r="I47" s="90"/>
      <c r="J47" s="80"/>
    </row>
    <row r="48" spans="1:10" ht="23.15" customHeight="1">
      <c r="A48" s="39"/>
      <c r="B48" s="35" t="s">
        <v>40</v>
      </c>
      <c r="C48" s="36"/>
      <c r="D48" s="36"/>
      <c r="E48" s="36"/>
      <c r="F48" s="37"/>
      <c r="G48" s="86"/>
      <c r="H48" s="83"/>
      <c r="I48" s="90"/>
      <c r="J48" s="88"/>
    </row>
    <row r="49" spans="1:10" ht="23.15" customHeight="1">
      <c r="A49" s="39"/>
      <c r="B49" s="35" t="s">
        <v>56</v>
      </c>
      <c r="C49" s="36"/>
      <c r="D49" s="36"/>
      <c r="E49" s="36"/>
      <c r="F49" s="37"/>
      <c r="G49" s="86"/>
      <c r="H49" s="83"/>
      <c r="I49" s="90"/>
      <c r="J49" s="88"/>
    </row>
    <row r="50" spans="1:10" ht="23.15" customHeight="1">
      <c r="A50" s="39"/>
      <c r="B50" s="35" t="s">
        <v>57</v>
      </c>
      <c r="C50" s="36"/>
      <c r="D50" s="36"/>
      <c r="E50" s="36"/>
      <c r="F50" s="37"/>
      <c r="G50" s="86"/>
      <c r="H50" s="83"/>
      <c r="I50" s="90"/>
      <c r="J50" s="88"/>
    </row>
    <row r="51" spans="1:10" ht="23.15" customHeight="1">
      <c r="A51" s="39"/>
      <c r="B51" s="35" t="s">
        <v>58</v>
      </c>
      <c r="C51" s="36"/>
      <c r="D51" s="36"/>
      <c r="E51" s="36"/>
      <c r="F51" s="37"/>
      <c r="G51" s="86"/>
      <c r="H51" s="83"/>
      <c r="I51" s="90"/>
      <c r="J51" s="81"/>
    </row>
    <row r="52" spans="1:10" ht="23.15" customHeight="1">
      <c r="A52" s="39"/>
      <c r="B52" s="35" t="s">
        <v>59</v>
      </c>
      <c r="C52" s="36"/>
      <c r="D52" s="36"/>
      <c r="E52" s="36"/>
      <c r="F52" s="37"/>
      <c r="G52" s="86"/>
      <c r="H52" s="83"/>
      <c r="I52" s="90"/>
      <c r="J52" s="58" t="s">
        <v>76</v>
      </c>
    </row>
    <row r="53" spans="1:10" ht="23.15" customHeight="1">
      <c r="A53" s="39"/>
      <c r="B53" s="35" t="s">
        <v>54</v>
      </c>
      <c r="C53" s="36"/>
      <c r="D53" s="36"/>
      <c r="E53" s="36"/>
      <c r="F53" s="37"/>
      <c r="G53" s="86"/>
      <c r="H53" s="83"/>
      <c r="I53" s="90"/>
      <c r="J53" s="58" t="s">
        <v>77</v>
      </c>
    </row>
    <row r="54" spans="1:10" ht="23.15" customHeight="1">
      <c r="A54" s="39"/>
      <c r="B54" s="35" t="s">
        <v>46</v>
      </c>
      <c r="C54" s="36"/>
      <c r="D54" s="36"/>
      <c r="E54" s="36"/>
      <c r="F54" s="37"/>
      <c r="G54" s="87"/>
      <c r="H54" s="84"/>
      <c r="I54" s="91"/>
      <c r="J54" s="58" t="s">
        <v>76</v>
      </c>
    </row>
    <row r="55" spans="1:10" ht="23.15" customHeight="1">
      <c r="A55" s="39">
        <v>5</v>
      </c>
      <c r="B55" s="40" t="s">
        <v>16</v>
      </c>
      <c r="C55" s="41"/>
      <c r="D55" s="41"/>
      <c r="E55" s="41"/>
      <c r="F55" s="42"/>
      <c r="G55" s="60"/>
      <c r="H55" s="60"/>
      <c r="I55" s="54">
        <f>G56+H56</f>
        <v>322000</v>
      </c>
      <c r="J55" s="58"/>
    </row>
    <row r="56" spans="1:10" ht="23.15" customHeight="1">
      <c r="A56" s="39"/>
      <c r="B56" s="35" t="s">
        <v>60</v>
      </c>
      <c r="C56" s="36"/>
      <c r="D56" s="36"/>
      <c r="E56" s="36"/>
      <c r="F56" s="37"/>
      <c r="G56" s="85">
        <v>322000</v>
      </c>
      <c r="H56" s="82"/>
      <c r="I56" s="89"/>
      <c r="J56" s="58"/>
    </row>
    <row r="57" spans="1:10" ht="23.15" customHeight="1">
      <c r="A57" s="39"/>
      <c r="B57" s="35" t="s">
        <v>61</v>
      </c>
      <c r="C57" s="36"/>
      <c r="D57" s="36"/>
      <c r="E57" s="36"/>
      <c r="F57" s="37"/>
      <c r="G57" s="86"/>
      <c r="H57" s="83"/>
      <c r="I57" s="90"/>
      <c r="J57" s="58"/>
    </row>
    <row r="58" spans="1:10" ht="23.15" customHeight="1">
      <c r="A58" s="39"/>
      <c r="B58" s="35" t="s">
        <v>39</v>
      </c>
      <c r="C58" s="36"/>
      <c r="D58" s="36"/>
      <c r="E58" s="36"/>
      <c r="F58" s="37"/>
      <c r="G58" s="86"/>
      <c r="H58" s="83"/>
      <c r="I58" s="90"/>
      <c r="J58" s="80"/>
    </row>
    <row r="59" spans="1:10" ht="23.15" customHeight="1">
      <c r="A59" s="39"/>
      <c r="B59" s="35" t="s">
        <v>40</v>
      </c>
      <c r="C59" s="36"/>
      <c r="D59" s="36"/>
      <c r="E59" s="36"/>
      <c r="F59" s="37"/>
      <c r="G59" s="86"/>
      <c r="H59" s="83"/>
      <c r="I59" s="90"/>
      <c r="J59" s="88"/>
    </row>
    <row r="60" spans="1:10" ht="23.15" customHeight="1">
      <c r="A60" s="39"/>
      <c r="B60" s="95" t="s">
        <v>84</v>
      </c>
      <c r="C60" s="96"/>
      <c r="D60" s="96"/>
      <c r="E60" s="96"/>
      <c r="F60" s="97"/>
      <c r="G60" s="86"/>
      <c r="H60" s="83"/>
      <c r="I60" s="90"/>
      <c r="J60" s="88"/>
    </row>
    <row r="61" spans="1:10" ht="23.15" customHeight="1">
      <c r="A61" s="39"/>
      <c r="B61" s="35" t="s">
        <v>57</v>
      </c>
      <c r="C61" s="36"/>
      <c r="D61" s="36"/>
      <c r="E61" s="36"/>
      <c r="F61" s="37"/>
      <c r="G61" s="86"/>
      <c r="H61" s="83"/>
      <c r="I61" s="90"/>
      <c r="J61" s="88"/>
    </row>
    <row r="62" spans="1:10" ht="23.15" customHeight="1">
      <c r="A62" s="39"/>
      <c r="B62" s="35" t="s">
        <v>58</v>
      </c>
      <c r="C62" s="36"/>
      <c r="D62" s="36"/>
      <c r="E62" s="36"/>
      <c r="F62" s="37"/>
      <c r="G62" s="86"/>
      <c r="H62" s="83"/>
      <c r="I62" s="90"/>
      <c r="J62" s="81"/>
    </row>
    <row r="63" spans="1:10" ht="23.15" customHeight="1">
      <c r="A63" s="39"/>
      <c r="B63" s="35" t="s">
        <v>62</v>
      </c>
      <c r="C63" s="36"/>
      <c r="D63" s="36"/>
      <c r="E63" s="36"/>
      <c r="F63" s="37"/>
      <c r="G63" s="86"/>
      <c r="H63" s="83"/>
      <c r="I63" s="90"/>
      <c r="J63" s="58" t="s">
        <v>77</v>
      </c>
    </row>
    <row r="64" spans="1:10" ht="23.15" customHeight="1">
      <c r="A64" s="39"/>
      <c r="B64" s="35" t="s">
        <v>59</v>
      </c>
      <c r="C64" s="36"/>
      <c r="D64" s="36"/>
      <c r="E64" s="36"/>
      <c r="F64" s="37"/>
      <c r="G64" s="86"/>
      <c r="H64" s="83"/>
      <c r="I64" s="90"/>
      <c r="J64" s="58" t="s">
        <v>76</v>
      </c>
    </row>
    <row r="65" spans="1:10" ht="23.15" customHeight="1">
      <c r="A65" s="39"/>
      <c r="B65" s="35" t="s">
        <v>63</v>
      </c>
      <c r="C65" s="36"/>
      <c r="D65" s="36"/>
      <c r="E65" s="36"/>
      <c r="F65" s="37"/>
      <c r="G65" s="86"/>
      <c r="H65" s="83"/>
      <c r="I65" s="90"/>
      <c r="J65" s="58" t="s">
        <v>76</v>
      </c>
    </row>
    <row r="66" spans="1:10" ht="23.15" customHeight="1">
      <c r="A66" s="39"/>
      <c r="B66" s="35" t="s">
        <v>54</v>
      </c>
      <c r="C66" s="36"/>
      <c r="D66" s="36"/>
      <c r="E66" s="36"/>
      <c r="F66" s="37"/>
      <c r="G66" s="86"/>
      <c r="H66" s="83"/>
      <c r="I66" s="90"/>
      <c r="J66" s="58" t="s">
        <v>77</v>
      </c>
    </row>
    <row r="67" spans="1:10" ht="23.15" customHeight="1">
      <c r="A67" s="39"/>
      <c r="B67" s="35" t="s">
        <v>46</v>
      </c>
      <c r="C67" s="36"/>
      <c r="D67" s="36"/>
      <c r="E67" s="36"/>
      <c r="F67" s="37"/>
      <c r="G67" s="87"/>
      <c r="H67" s="84"/>
      <c r="I67" s="91"/>
      <c r="J67" s="58" t="s">
        <v>76</v>
      </c>
    </row>
    <row r="68" spans="1:10" ht="23.15" customHeight="1">
      <c r="A68" s="39">
        <v>6</v>
      </c>
      <c r="B68" s="40" t="s">
        <v>17</v>
      </c>
      <c r="C68" s="41"/>
      <c r="D68" s="41"/>
      <c r="E68" s="41"/>
      <c r="F68" s="42"/>
      <c r="G68" s="54"/>
      <c r="H68" s="54"/>
      <c r="I68" s="54">
        <f>G69+H69</f>
        <v>972000</v>
      </c>
      <c r="J68" s="55"/>
    </row>
    <row r="69" spans="1:10" ht="23.15" customHeight="1">
      <c r="A69" s="39"/>
      <c r="B69" s="35" t="s">
        <v>64</v>
      </c>
      <c r="C69" s="36"/>
      <c r="D69" s="36"/>
      <c r="E69" s="36"/>
      <c r="F69" s="37"/>
      <c r="G69" s="85">
        <v>972000</v>
      </c>
      <c r="H69" s="82"/>
      <c r="I69" s="89"/>
      <c r="J69" s="55"/>
    </row>
    <row r="70" spans="1:10" ht="23.15" customHeight="1">
      <c r="A70" s="39"/>
      <c r="B70" s="35" t="s">
        <v>80</v>
      </c>
      <c r="C70" s="36"/>
      <c r="D70" s="36"/>
      <c r="E70" s="36"/>
      <c r="F70" s="37"/>
      <c r="G70" s="86"/>
      <c r="H70" s="83"/>
      <c r="I70" s="90"/>
      <c r="J70" s="55"/>
    </row>
    <row r="71" spans="1:10" ht="23.15" customHeight="1">
      <c r="A71" s="39"/>
      <c r="B71" s="35" t="s">
        <v>39</v>
      </c>
      <c r="C71" s="36"/>
      <c r="D71" s="36"/>
      <c r="E71" s="36"/>
      <c r="F71" s="37"/>
      <c r="G71" s="86"/>
      <c r="H71" s="83"/>
      <c r="I71" s="90"/>
      <c r="J71" s="80"/>
    </row>
    <row r="72" spans="1:10" ht="23.15" customHeight="1">
      <c r="A72" s="39"/>
      <c r="B72" s="35" t="s">
        <v>40</v>
      </c>
      <c r="C72" s="36"/>
      <c r="D72" s="36"/>
      <c r="E72" s="36"/>
      <c r="F72" s="37"/>
      <c r="G72" s="86"/>
      <c r="H72" s="83"/>
      <c r="I72" s="90"/>
      <c r="J72" s="88"/>
    </row>
    <row r="73" spans="1:10" ht="23.15" customHeight="1">
      <c r="A73" s="39"/>
      <c r="B73" s="35" t="s">
        <v>65</v>
      </c>
      <c r="C73" s="36"/>
      <c r="D73" s="36"/>
      <c r="E73" s="36"/>
      <c r="F73" s="37"/>
      <c r="G73" s="86"/>
      <c r="H73" s="83"/>
      <c r="I73" s="90"/>
      <c r="J73" s="88"/>
    </row>
    <row r="74" spans="1:10" ht="23.15" customHeight="1">
      <c r="A74" s="39"/>
      <c r="B74" s="35" t="s">
        <v>66</v>
      </c>
      <c r="C74" s="36"/>
      <c r="D74" s="36"/>
      <c r="E74" s="36"/>
      <c r="F74" s="37"/>
      <c r="G74" s="86"/>
      <c r="H74" s="83"/>
      <c r="I74" s="90"/>
      <c r="J74" s="88"/>
    </row>
    <row r="75" spans="1:10" ht="23.15" customHeight="1">
      <c r="A75" s="39"/>
      <c r="B75" s="35" t="s">
        <v>62</v>
      </c>
      <c r="C75" s="36"/>
      <c r="D75" s="36"/>
      <c r="E75" s="36"/>
      <c r="F75" s="37"/>
      <c r="G75" s="86"/>
      <c r="H75" s="83"/>
      <c r="I75" s="90"/>
      <c r="J75" s="81"/>
    </row>
    <row r="76" spans="1:10" ht="23.15" customHeight="1">
      <c r="A76" s="39"/>
      <c r="B76" s="35" t="s">
        <v>63</v>
      </c>
      <c r="C76" s="36"/>
      <c r="D76" s="36"/>
      <c r="E76" s="36"/>
      <c r="F76" s="37"/>
      <c r="G76" s="86"/>
      <c r="H76" s="83"/>
      <c r="I76" s="90"/>
      <c r="J76" s="55"/>
    </row>
    <row r="77" spans="1:10" ht="23.15" customHeight="1">
      <c r="A77" s="39"/>
      <c r="B77" s="35" t="s">
        <v>54</v>
      </c>
      <c r="C77" s="36"/>
      <c r="D77" s="36"/>
      <c r="E77" s="36"/>
      <c r="F77" s="37"/>
      <c r="G77" s="86"/>
      <c r="H77" s="83"/>
      <c r="I77" s="90"/>
      <c r="J77" s="58" t="s">
        <v>76</v>
      </c>
    </row>
    <row r="78" spans="1:10" ht="23.15" customHeight="1">
      <c r="A78" s="39"/>
      <c r="B78" s="35" t="s">
        <v>46</v>
      </c>
      <c r="C78" s="36"/>
      <c r="D78" s="36"/>
      <c r="E78" s="36"/>
      <c r="F78" s="37"/>
      <c r="G78" s="87"/>
      <c r="H78" s="84"/>
      <c r="I78" s="91"/>
      <c r="J78" s="58" t="s">
        <v>77</v>
      </c>
    </row>
    <row r="79" spans="1:10" ht="23.15" customHeight="1">
      <c r="A79" s="39">
        <v>7</v>
      </c>
      <c r="B79" s="40" t="s">
        <v>18</v>
      </c>
      <c r="C79" s="41"/>
      <c r="D79" s="41"/>
      <c r="E79" s="41"/>
      <c r="F79" s="42"/>
      <c r="G79" s="60"/>
      <c r="H79" s="60"/>
      <c r="I79" s="54">
        <f>G80+H80</f>
        <v>446000</v>
      </c>
      <c r="J79" s="58" t="s">
        <v>76</v>
      </c>
    </row>
    <row r="80" spans="1:10" ht="23.15" customHeight="1">
      <c r="A80" s="39"/>
      <c r="B80" s="78" t="s">
        <v>67</v>
      </c>
      <c r="C80" s="79"/>
      <c r="D80" s="79"/>
      <c r="E80" s="41"/>
      <c r="F80" s="42"/>
      <c r="G80" s="85">
        <v>446000</v>
      </c>
      <c r="H80" s="82"/>
      <c r="I80" s="89"/>
      <c r="J80" s="80"/>
    </row>
    <row r="81" spans="1:10" ht="23.15" customHeight="1">
      <c r="A81" s="39"/>
      <c r="B81" s="78" t="s">
        <v>57</v>
      </c>
      <c r="C81" s="79"/>
      <c r="D81" s="41"/>
      <c r="E81" s="41"/>
      <c r="F81" s="42"/>
      <c r="G81" s="86"/>
      <c r="H81" s="83"/>
      <c r="I81" s="90"/>
      <c r="J81" s="88"/>
    </row>
    <row r="82" spans="1:10" ht="23.15" customHeight="1">
      <c r="A82" s="39"/>
      <c r="B82" s="78" t="s">
        <v>58</v>
      </c>
      <c r="C82" s="79"/>
      <c r="D82" s="41"/>
      <c r="E82" s="41"/>
      <c r="F82" s="42"/>
      <c r="G82" s="87"/>
      <c r="H82" s="84"/>
      <c r="I82" s="91"/>
      <c r="J82" s="81"/>
    </row>
    <row r="83" spans="1:10" ht="23.15" customHeight="1">
      <c r="A83" s="39">
        <v>8</v>
      </c>
      <c r="B83" s="40" t="s">
        <v>19</v>
      </c>
      <c r="C83" s="41"/>
      <c r="D83" s="41"/>
      <c r="E83" s="41"/>
      <c r="F83" s="42"/>
      <c r="G83" s="54"/>
      <c r="H83" s="54"/>
      <c r="I83" s="54">
        <f>G84+H84</f>
        <v>250000</v>
      </c>
      <c r="J83" s="55"/>
    </row>
    <row r="84" spans="1:10" ht="23.15" customHeight="1">
      <c r="A84" s="39"/>
      <c r="B84" s="35" t="s">
        <v>66</v>
      </c>
      <c r="C84" s="36"/>
      <c r="D84" s="41"/>
      <c r="E84" s="41"/>
      <c r="F84" s="42"/>
      <c r="G84" s="85">
        <v>250000</v>
      </c>
      <c r="H84" s="82"/>
      <c r="I84" s="89"/>
      <c r="J84" s="80"/>
    </row>
    <row r="85" spans="1:10" ht="23.15" customHeight="1">
      <c r="A85" s="39"/>
      <c r="B85" s="35" t="s">
        <v>62</v>
      </c>
      <c r="C85" s="36"/>
      <c r="D85" s="41"/>
      <c r="E85" s="41"/>
      <c r="F85" s="42"/>
      <c r="G85" s="87"/>
      <c r="H85" s="84"/>
      <c r="I85" s="91"/>
      <c r="J85" s="81"/>
    </row>
    <row r="86" spans="1:10" ht="23.15" customHeight="1">
      <c r="A86" s="39">
        <v>9</v>
      </c>
      <c r="B86" s="40" t="s">
        <v>20</v>
      </c>
      <c r="C86" s="41"/>
      <c r="D86" s="41"/>
      <c r="E86" s="41"/>
      <c r="F86" s="42"/>
      <c r="G86" s="60"/>
      <c r="H86" s="52"/>
      <c r="I86" s="54">
        <f>G86+H86</f>
        <v>0</v>
      </c>
      <c r="J86" s="58"/>
    </row>
    <row r="87" spans="1:10" ht="23.15" customHeight="1">
      <c r="A87" s="39">
        <v>10</v>
      </c>
      <c r="B87" s="40" t="s">
        <v>21</v>
      </c>
      <c r="C87" s="41"/>
      <c r="D87" s="41"/>
      <c r="E87" s="41"/>
      <c r="F87" s="42"/>
      <c r="G87" s="60"/>
      <c r="H87" s="52"/>
      <c r="I87" s="54">
        <f t="shared" ref="I87:I89" si="0">G87+H87</f>
        <v>0</v>
      </c>
      <c r="J87" s="58"/>
    </row>
    <row r="88" spans="1:10" ht="23.15" customHeight="1">
      <c r="A88" s="39">
        <v>11</v>
      </c>
      <c r="B88" s="40" t="s">
        <v>22</v>
      </c>
      <c r="C88" s="41"/>
      <c r="D88" s="41"/>
      <c r="E88" s="41"/>
      <c r="F88" s="42"/>
      <c r="G88" s="60"/>
      <c r="H88" s="52"/>
      <c r="I88" s="54">
        <f t="shared" si="0"/>
        <v>0</v>
      </c>
      <c r="J88" s="58"/>
    </row>
    <row r="89" spans="1:10" ht="23.15" customHeight="1">
      <c r="A89" s="39">
        <v>12</v>
      </c>
      <c r="B89" s="40" t="s">
        <v>23</v>
      </c>
      <c r="C89" s="41"/>
      <c r="D89" s="41"/>
      <c r="E89" s="41"/>
      <c r="F89" s="42"/>
      <c r="G89" s="60"/>
      <c r="H89" s="52"/>
      <c r="I89" s="54">
        <f t="shared" si="0"/>
        <v>0</v>
      </c>
      <c r="J89" s="58"/>
    </row>
    <row r="90" spans="1:10" ht="23.15" customHeight="1">
      <c r="A90" s="39">
        <v>13</v>
      </c>
      <c r="B90" s="40" t="s">
        <v>24</v>
      </c>
      <c r="C90" s="41"/>
      <c r="D90" s="41"/>
      <c r="E90" s="41"/>
      <c r="F90" s="42"/>
      <c r="G90" s="60"/>
      <c r="H90" s="60"/>
      <c r="I90" s="54">
        <f>G91+H91</f>
        <v>2054000</v>
      </c>
      <c r="J90" s="58"/>
    </row>
    <row r="91" spans="1:10" ht="23.15" customHeight="1">
      <c r="A91" s="39"/>
      <c r="B91" s="35" t="s">
        <v>68</v>
      </c>
      <c r="C91" s="36"/>
      <c r="D91" s="36"/>
      <c r="E91" s="36"/>
      <c r="F91" s="37"/>
      <c r="G91" s="85">
        <v>2054000</v>
      </c>
      <c r="H91" s="82"/>
      <c r="I91" s="89"/>
      <c r="J91" s="80"/>
    </row>
    <row r="92" spans="1:10" ht="23.15" customHeight="1">
      <c r="A92" s="39"/>
      <c r="B92" s="35" t="s">
        <v>69</v>
      </c>
      <c r="C92" s="36"/>
      <c r="D92" s="36"/>
      <c r="E92" s="36"/>
      <c r="F92" s="37"/>
      <c r="G92" s="86"/>
      <c r="H92" s="83"/>
      <c r="I92" s="90"/>
      <c r="J92" s="88"/>
    </row>
    <row r="93" spans="1:10" ht="23.15" customHeight="1">
      <c r="A93" s="39"/>
      <c r="B93" s="35" t="s">
        <v>70</v>
      </c>
      <c r="C93" s="36"/>
      <c r="D93" s="36"/>
      <c r="E93" s="36"/>
      <c r="F93" s="37"/>
      <c r="G93" s="86"/>
      <c r="H93" s="83"/>
      <c r="I93" s="90"/>
      <c r="J93" s="88"/>
    </row>
    <row r="94" spans="1:10" ht="23.15" customHeight="1">
      <c r="A94" s="39"/>
      <c r="B94" s="35" t="s">
        <v>71</v>
      </c>
      <c r="C94" s="36"/>
      <c r="D94" s="36"/>
      <c r="E94" s="36"/>
      <c r="F94" s="37"/>
      <c r="G94" s="86"/>
      <c r="H94" s="83"/>
      <c r="I94" s="90"/>
      <c r="J94" s="88"/>
    </row>
    <row r="95" spans="1:10" ht="23.15" customHeight="1">
      <c r="A95" s="39"/>
      <c r="B95" s="35" t="s">
        <v>72</v>
      </c>
      <c r="C95" s="36"/>
      <c r="D95" s="36"/>
      <c r="E95" s="36"/>
      <c r="F95" s="37"/>
      <c r="G95" s="86"/>
      <c r="H95" s="83"/>
      <c r="I95" s="90"/>
      <c r="J95" s="88"/>
    </row>
    <row r="96" spans="1:10" ht="23.15" customHeight="1">
      <c r="A96" s="39"/>
      <c r="B96" s="35" t="s">
        <v>73</v>
      </c>
      <c r="C96" s="36"/>
      <c r="D96" s="36"/>
      <c r="E96" s="36"/>
      <c r="F96" s="37"/>
      <c r="G96" s="87"/>
      <c r="H96" s="84"/>
      <c r="I96" s="91"/>
      <c r="J96" s="81"/>
    </row>
    <row r="97" spans="1:10" ht="23.15" customHeight="1">
      <c r="A97" s="39">
        <v>14</v>
      </c>
      <c r="B97" s="40" t="s">
        <v>25</v>
      </c>
      <c r="C97" s="41"/>
      <c r="D97" s="41"/>
      <c r="E97" s="41"/>
      <c r="F97" s="42"/>
      <c r="G97" s="60"/>
      <c r="H97" s="60"/>
      <c r="I97" s="54">
        <f>G98+H98</f>
        <v>40000</v>
      </c>
      <c r="J97" s="58"/>
    </row>
    <row r="98" spans="1:10" ht="23.15" customHeight="1">
      <c r="A98" s="39"/>
      <c r="B98" s="35" t="s">
        <v>57</v>
      </c>
      <c r="C98" s="41"/>
      <c r="D98" s="41"/>
      <c r="E98" s="41"/>
      <c r="F98" s="42"/>
      <c r="G98" s="85">
        <v>40000</v>
      </c>
      <c r="H98" s="82"/>
      <c r="I98" s="89"/>
      <c r="J98" s="80"/>
    </row>
    <row r="99" spans="1:10" ht="23.15" customHeight="1">
      <c r="A99" s="39"/>
      <c r="B99" s="35" t="s">
        <v>58</v>
      </c>
      <c r="C99" s="41"/>
      <c r="D99" s="41"/>
      <c r="E99" s="41"/>
      <c r="F99" s="42"/>
      <c r="G99" s="87"/>
      <c r="H99" s="84"/>
      <c r="I99" s="91"/>
      <c r="J99" s="81"/>
    </row>
    <row r="100" spans="1:10" ht="23.15" customHeight="1">
      <c r="A100" s="39">
        <v>15</v>
      </c>
      <c r="B100" s="40" t="s">
        <v>26</v>
      </c>
      <c r="C100" s="41"/>
      <c r="D100" s="41"/>
      <c r="E100" s="41"/>
      <c r="F100" s="42"/>
      <c r="G100" s="60"/>
      <c r="H100" s="60"/>
      <c r="I100" s="54">
        <f>G101+H101</f>
        <v>2925000</v>
      </c>
      <c r="J100" s="58"/>
    </row>
    <row r="101" spans="1:10" ht="23.15" customHeight="1">
      <c r="A101" s="39"/>
      <c r="B101" s="35" t="s">
        <v>74</v>
      </c>
      <c r="C101" s="36"/>
      <c r="D101" s="41"/>
      <c r="E101" s="41"/>
      <c r="F101" s="42"/>
      <c r="G101" s="85">
        <v>2925000</v>
      </c>
      <c r="H101" s="82"/>
      <c r="I101" s="89"/>
      <c r="J101" s="80"/>
    </row>
    <row r="102" spans="1:10" ht="23.15" customHeight="1">
      <c r="A102" s="39"/>
      <c r="B102" s="35" t="s">
        <v>75</v>
      </c>
      <c r="C102" s="36"/>
      <c r="D102" s="41"/>
      <c r="E102" s="41"/>
      <c r="F102" s="42"/>
      <c r="G102" s="87"/>
      <c r="H102" s="84"/>
      <c r="I102" s="91"/>
      <c r="J102" s="81"/>
    </row>
    <row r="103" spans="1:10" ht="23.15" customHeight="1">
      <c r="A103" s="39">
        <v>16</v>
      </c>
      <c r="B103" s="40" t="s">
        <v>27</v>
      </c>
      <c r="C103" s="41"/>
      <c r="D103" s="41"/>
      <c r="E103" s="41"/>
      <c r="F103" s="42"/>
      <c r="G103" s="60"/>
      <c r="H103" s="52"/>
      <c r="I103" s="54">
        <f>G103+H103</f>
        <v>0</v>
      </c>
      <c r="J103" s="58"/>
    </row>
    <row r="104" spans="1:10" ht="23.15" customHeight="1">
      <c r="A104" s="39">
        <v>17</v>
      </c>
      <c r="B104" s="40" t="s">
        <v>28</v>
      </c>
      <c r="C104" s="41"/>
      <c r="D104" s="41"/>
      <c r="E104" s="41"/>
      <c r="F104" s="42"/>
      <c r="G104" s="60"/>
      <c r="H104" s="52"/>
      <c r="I104" s="54">
        <f>G104+H104</f>
        <v>0</v>
      </c>
      <c r="J104" s="58"/>
    </row>
    <row r="105" spans="1:10" ht="25" customHeight="1">
      <c r="A105" s="67" t="s">
        <v>36</v>
      </c>
      <c r="B105" s="68"/>
      <c r="C105" s="16"/>
      <c r="D105" s="16"/>
      <c r="E105" s="17"/>
      <c r="F105" s="18"/>
      <c r="G105" s="19">
        <f>SUM(G16:G104)</f>
        <v>11547000</v>
      </c>
      <c r="H105" s="19"/>
      <c r="I105" s="19">
        <f>I104+I103+I100+I97+I90+I89+I88+I87+I86+I83+I79+I68+I55+I45+I35+I25+I16</f>
        <v>11547000</v>
      </c>
      <c r="J105" s="43"/>
    </row>
    <row r="106" spans="1:10" ht="30" customHeight="1"/>
    <row r="107" spans="1:10" ht="30" customHeight="1">
      <c r="A107" s="29" t="s">
        <v>37</v>
      </c>
      <c r="B107" s="30"/>
      <c r="C107" s="25"/>
      <c r="D107" s="25"/>
      <c r="E107" s="26"/>
      <c r="F107" s="27"/>
      <c r="G107" s="28">
        <f>I105+F12</f>
        <v>11547000</v>
      </c>
      <c r="H107" s="44"/>
      <c r="I107" s="44"/>
    </row>
  </sheetData>
  <mergeCells count="60">
    <mergeCell ref="G101:G102"/>
    <mergeCell ref="B80:D80"/>
    <mergeCell ref="G36:G44"/>
    <mergeCell ref="H36:H44"/>
    <mergeCell ref="I36:I44"/>
    <mergeCell ref="B60:F60"/>
    <mergeCell ref="H101:H102"/>
    <mergeCell ref="I101:I102"/>
    <mergeCell ref="H84:H85"/>
    <mergeCell ref="I84:I85"/>
    <mergeCell ref="H91:H96"/>
    <mergeCell ref="I91:I96"/>
    <mergeCell ref="H98:H99"/>
    <mergeCell ref="I98:I99"/>
    <mergeCell ref="H80:H82"/>
    <mergeCell ref="I80:I82"/>
    <mergeCell ref="H69:H78"/>
    <mergeCell ref="I69:I78"/>
    <mergeCell ref="J27:J29"/>
    <mergeCell ref="J37:J41"/>
    <mergeCell ref="J47:J51"/>
    <mergeCell ref="J58:J62"/>
    <mergeCell ref="H46:H54"/>
    <mergeCell ref="I46:I54"/>
    <mergeCell ref="H56:H67"/>
    <mergeCell ref="I56:I67"/>
    <mergeCell ref="H26:H34"/>
    <mergeCell ref="I26:I34"/>
    <mergeCell ref="J101:J102"/>
    <mergeCell ref="H17:H24"/>
    <mergeCell ref="G17:G24"/>
    <mergeCell ref="G46:G54"/>
    <mergeCell ref="G56:G67"/>
    <mergeCell ref="G80:G82"/>
    <mergeCell ref="G84:G85"/>
    <mergeCell ref="G91:G96"/>
    <mergeCell ref="G98:G99"/>
    <mergeCell ref="G69:G78"/>
    <mergeCell ref="J71:J75"/>
    <mergeCell ref="J80:J82"/>
    <mergeCell ref="J84:J85"/>
    <mergeCell ref="J91:J96"/>
    <mergeCell ref="J98:J99"/>
    <mergeCell ref="J17:J21"/>
    <mergeCell ref="F12:G12"/>
    <mergeCell ref="A105:B105"/>
    <mergeCell ref="B15:F15"/>
    <mergeCell ref="B16:F16"/>
    <mergeCell ref="A12:B12"/>
    <mergeCell ref="B17:F17"/>
    <mergeCell ref="B18:F18"/>
    <mergeCell ref="B19:F19"/>
    <mergeCell ref="B20:F20"/>
    <mergeCell ref="B21:F21"/>
    <mergeCell ref="B22:F22"/>
    <mergeCell ref="B23:F23"/>
    <mergeCell ref="B24:F24"/>
    <mergeCell ref="B81:C81"/>
    <mergeCell ref="B82:C82"/>
    <mergeCell ref="G26:G34"/>
  </mergeCells>
  <dataValidations count="1">
    <dataValidation type="decimal" operator="equal" allowBlank="1" showErrorMessage="1" errorTitle="Chyba!" error="Vložte sumu zaokrúhlenú na dve desatinné miesta!" sqref="G6:I11 E10 G16:J17 G103:J104 G55:G56 G68:G69 G83:J84 G79:G80 G97:J98 G100:J101 H35:I37 J22:J27 G25:I26 J30:J37 G35:G36 H42:J47 G45:G46 H52:J58 H63:J71 H76:J80 G86:J91">
      <formula1>ROUND(E6,2)</formula1>
    </dataValidation>
  </dataValidations>
  <pageMargins left="0.78740157480314965" right="0.39370078740157483" top="0.78740157480314965" bottom="0.78740157480314965" header="0.31496062992125984" footer="0.31496062992125984"/>
  <pageSetup paperSize="9" scale="2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C3" sqref="C3"/>
    </sheetView>
  </sheetViews>
  <sheetFormatPr defaultRowHeight="14.5"/>
  <cols>
    <col min="1" max="2" width="17.26953125" customWidth="1"/>
    <col min="3" max="3" width="36.7265625" customWidth="1"/>
    <col min="4" max="4" width="40.453125" customWidth="1"/>
  </cols>
  <sheetData>
    <row r="1" spans="1:4">
      <c r="A1" s="98" t="s">
        <v>82</v>
      </c>
      <c r="B1" s="98"/>
      <c r="C1" s="98"/>
      <c r="D1" s="98"/>
    </row>
    <row r="3" spans="1:4" s="50" customFormat="1" ht="30.65" customHeight="1">
      <c r="A3" s="49" t="s">
        <v>81</v>
      </c>
      <c r="B3" s="49" t="s">
        <v>83</v>
      </c>
      <c r="C3" s="51" t="s">
        <v>86</v>
      </c>
      <c r="D3" s="49" t="s">
        <v>85</v>
      </c>
    </row>
    <row r="4" spans="1:4" ht="19.899999999999999" customHeight="1">
      <c r="A4" s="48"/>
      <c r="B4" s="48"/>
      <c r="C4" s="48"/>
      <c r="D4" s="48"/>
    </row>
    <row r="5" spans="1:4" ht="19.899999999999999" customHeight="1">
      <c r="A5" s="48"/>
      <c r="B5" s="48"/>
      <c r="C5" s="48"/>
      <c r="D5" s="48"/>
    </row>
    <row r="6" spans="1:4" ht="19.899999999999999" customHeight="1">
      <c r="A6" s="48"/>
      <c r="B6" s="48"/>
      <c r="C6" s="48"/>
      <c r="D6" s="48"/>
    </row>
    <row r="7" spans="1:4" ht="19.899999999999999" customHeight="1">
      <c r="A7" s="48"/>
      <c r="B7" s="48"/>
      <c r="C7" s="48"/>
      <c r="D7" s="48"/>
    </row>
    <row r="8" spans="1:4" ht="19.899999999999999" customHeight="1">
      <c r="A8" s="48"/>
      <c r="B8" s="48"/>
      <c r="C8" s="48"/>
      <c r="D8" s="48"/>
    </row>
    <row r="9" spans="1:4" ht="19.899999999999999" customHeight="1">
      <c r="A9" s="48"/>
      <c r="B9" s="48"/>
      <c r="C9" s="48"/>
      <c r="D9" s="48"/>
    </row>
    <row r="10" spans="1:4" ht="19.899999999999999" customHeight="1">
      <c r="A10" s="48"/>
      <c r="B10" s="48"/>
      <c r="C10" s="48"/>
      <c r="D10" s="48"/>
    </row>
    <row r="11" spans="1:4" ht="19.899999999999999" customHeight="1">
      <c r="A11" s="48"/>
      <c r="B11" s="48"/>
      <c r="C11" s="48"/>
      <c r="D11" s="48"/>
    </row>
    <row r="12" spans="1:4" ht="19.899999999999999" customHeight="1">
      <c r="A12" s="48"/>
      <c r="B12" s="48"/>
      <c r="C12" s="48"/>
      <c r="D12" s="48"/>
    </row>
    <row r="13" spans="1:4" ht="19.899999999999999" customHeight="1">
      <c r="A13" s="48"/>
      <c r="B13" s="48"/>
      <c r="C13" s="48"/>
      <c r="D13" s="48"/>
    </row>
    <row r="14" spans="1:4" ht="19.899999999999999" customHeight="1">
      <c r="A14" s="48"/>
      <c r="B14" s="48"/>
      <c r="C14" s="48"/>
      <c r="D14" s="48"/>
    </row>
    <row r="15" spans="1:4" ht="19.899999999999999" customHeight="1">
      <c r="A15" s="48"/>
      <c r="B15" s="48"/>
      <c r="C15" s="48"/>
      <c r="D15" s="48"/>
    </row>
    <row r="16" spans="1:4" ht="19.899999999999999" customHeight="1">
      <c r="A16" s="48"/>
      <c r="B16" s="48"/>
      <c r="C16" s="48"/>
      <c r="D16" s="48"/>
    </row>
    <row r="17" spans="1:4" ht="19.899999999999999" customHeight="1">
      <c r="A17" s="48"/>
      <c r="B17" s="48"/>
      <c r="C17" s="48"/>
      <c r="D17" s="48"/>
    </row>
    <row r="18" spans="1:4" ht="19.899999999999999" customHeight="1">
      <c r="A18" s="48"/>
      <c r="B18" s="48"/>
      <c r="C18" s="48"/>
      <c r="D18" s="48"/>
    </row>
    <row r="19" spans="1:4" ht="19.899999999999999" customHeight="1">
      <c r="A19" s="48"/>
      <c r="B19" s="48"/>
      <c r="C19" s="48"/>
      <c r="D19" s="48"/>
    </row>
    <row r="20" spans="1:4" ht="19.899999999999999" customHeight="1">
      <c r="A20" s="48"/>
      <c r="B20" s="48"/>
      <c r="C20" s="48"/>
      <c r="D20" s="48"/>
    </row>
    <row r="21" spans="1:4" ht="19.899999999999999" customHeight="1">
      <c r="A21" s="48"/>
      <c r="B21" s="48"/>
      <c r="C21" s="48"/>
      <c r="D21" s="48"/>
    </row>
    <row r="22" spans="1:4" ht="19.899999999999999" customHeight="1">
      <c r="A22" s="48"/>
      <c r="B22" s="48"/>
      <c r="C22" s="48"/>
      <c r="D22" s="48"/>
    </row>
    <row r="23" spans="1:4" ht="19.899999999999999" customHeight="1">
      <c r="A23" s="48"/>
      <c r="B23" s="48"/>
      <c r="C23" s="48"/>
      <c r="D23" s="48"/>
    </row>
    <row r="24" spans="1:4" ht="19.899999999999999" customHeight="1">
      <c r="A24" s="48"/>
      <c r="B24" s="48"/>
      <c r="C24" s="48"/>
      <c r="D24" s="48"/>
    </row>
    <row r="25" spans="1:4" ht="19.899999999999999" customHeight="1">
      <c r="A25" s="48"/>
      <c r="B25" s="48"/>
      <c r="C25" s="48"/>
      <c r="D25" s="48"/>
    </row>
    <row r="26" spans="1:4" ht="19.899999999999999" customHeight="1">
      <c r="A26" s="48"/>
      <c r="B26" s="48"/>
      <c r="C26" s="48"/>
      <c r="D26" s="48"/>
    </row>
    <row r="27" spans="1:4" ht="19.899999999999999" customHeight="1">
      <c r="A27" s="48"/>
      <c r="B27" s="48"/>
      <c r="C27" s="48"/>
      <c r="D27" s="48"/>
    </row>
    <row r="28" spans="1:4" ht="19.899999999999999" customHeight="1">
      <c r="A28" s="48"/>
      <c r="B28" s="48"/>
      <c r="C28" s="48"/>
      <c r="D28" s="48"/>
    </row>
    <row r="29" spans="1:4" ht="19.899999999999999" customHeight="1">
      <c r="A29" s="48"/>
      <c r="B29" s="48"/>
      <c r="C29" s="48"/>
      <c r="D29" s="48"/>
    </row>
    <row r="30" spans="1:4" ht="19.899999999999999" customHeight="1">
      <c r="A30" s="48"/>
      <c r="B30" s="48"/>
      <c r="C30" s="48"/>
      <c r="D30" s="48"/>
    </row>
    <row r="31" spans="1:4" ht="19.899999999999999" customHeight="1">
      <c r="A31" s="48"/>
      <c r="B31" s="48"/>
      <c r="C31" s="48"/>
      <c r="D31" s="48"/>
    </row>
    <row r="32" spans="1:4" ht="19.899999999999999" customHeight="1">
      <c r="A32" s="48"/>
      <c r="B32" s="48"/>
      <c r="C32" s="48"/>
      <c r="D32" s="48"/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Vrch.str.</vt:lpstr>
      <vt:lpstr>Rekapitulácia</vt:lpstr>
      <vt:lpstr>ekvivalent</vt:lpstr>
      <vt:lpstr>Rekapitulácia!Oblasť_tlače</vt:lpstr>
    </vt:vector>
  </TitlesOfParts>
  <Company>ZSR-ZT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Mrazova.Miroslava</dc:creator>
  <cp:lastModifiedBy>Jombik.Peter</cp:lastModifiedBy>
  <cp:lastPrinted>2024-03-11T13:07:00Z</cp:lastPrinted>
  <dcterms:created xsi:type="dcterms:W3CDTF">2019-09-04T14:49:17Z</dcterms:created>
  <dcterms:modified xsi:type="dcterms:W3CDTF">2024-04-02T12:46:27Z</dcterms:modified>
</cp:coreProperties>
</file>