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11_Mlyny, Družba/3_Výzva/"/>
    </mc:Choice>
  </mc:AlternateContent>
  <xr:revisionPtr revIDLastSave="2021" documentId="5_{58EF15CD-B61F-49F3-8AA3-283DD4D2600E}" xr6:coauthVersionLast="47" xr6:coauthVersionMax="47" xr10:uidLastSave="{F4F95D85-F46D-4D35-9884-645E6A85D17E}"/>
  <bookViews>
    <workbookView xWindow="8475" yWindow="3330" windowWidth="28800" windowHeight="15435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  <c r="F9" i="3"/>
  <c r="F12" i="3" l="1"/>
  <c r="F13" i="3" s="1"/>
</calcChain>
</file>

<file path=xl/sharedStrings.xml><?xml version="1.0" encoding="utf-8"?>
<sst xmlns="http://schemas.openxmlformats.org/spreadsheetml/2006/main" count="28" uniqueCount="28">
  <si>
    <t>Jednotka</t>
  </si>
  <si>
    <t>ks</t>
  </si>
  <si>
    <t>bal</t>
  </si>
  <si>
    <t>Množstvo</t>
  </si>
  <si>
    <t>Jednotková cena v EUR bez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</si>
  <si>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</si>
  <si>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</si>
  <si>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</si>
  <si>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</si>
  <si>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</si>
  <si>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</si>
  <si>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</si>
  <si>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</si>
  <si>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</si>
  <si>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</si>
  <si>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</si>
  <si>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</si>
  <si>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</si>
  <si>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Ponúkaný produkt</t>
  </si>
  <si>
    <t>Spolu bez DPH</t>
  </si>
  <si>
    <r>
      <t xml:space="preserve">Cena celkom - </t>
    </r>
    <r>
      <rPr>
        <b/>
        <sz val="10"/>
        <color theme="1"/>
        <rFont val="Corbel"/>
        <family val="2"/>
        <charset val="238"/>
      </rPr>
      <t>Návrh na plnenie kritéria</t>
    </r>
  </si>
  <si>
    <t>Príloha č. 1 Výzvy na predkladanie ponúk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</si>
  <si>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11/2024</t>
    </r>
  </si>
  <si>
    <t>Mlyny UK</t>
  </si>
  <si>
    <t>Družba UK</t>
  </si>
  <si>
    <t>Úložný box archívny. Vlnitá lepenka, výklopné veko. Rozmery: 425x330x300mm (DxVxH), nosnosť min. 100kg), na uloženie 5 zakladačov 8cm,  typu EMBA UB3 
( kvôli doplneniu boxov do už existujúceho systému žiadame boxy uvedených parametrov)</t>
  </si>
  <si>
    <t>Nie som platca DPH v SR</t>
  </si>
  <si>
    <t>Laminovacia fólia 75x105mm, hrúbka 125 mic. , lesklá, balenie po 100ks 
(pri dodržaní celk. množstva 2 100 ks pripúšťame aj iný počet ks v balení)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</si>
</sst>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0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rgb="FF2F3136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2" borderId="13" xfId="0" applyFont="1" applyFill="1" applyBorder="1" applyAlignment="1" applyProtection="1">
      <alignment horizontal="left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3" borderId="10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2" fontId="2" fillId="0" borderId="1" xfId="0" applyNumberFormat="1" applyFont="1" applyBorder="1" applyProtection="1">
      <protection locked="0"/>
    </xf>
    <xf numFmtId="4" fontId="2" fillId="0" borderId="7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2" fontId="2" fillId="0" borderId="1" xfId="0" applyNumberFormat="1" applyFont="1" applyBorder="1"/>
    <xf numFmtId="2" fontId="2" fillId="3" borderId="2" xfId="0" applyNumberFormat="1" applyFont="1" applyFill="1" applyBorder="1"/>
    <xf numFmtId="4" fontId="2" fillId="3" borderId="6" xfId="0" applyNumberFormat="1" applyFont="1" applyFill="1" applyBorder="1" applyProtection="1">
      <protection locked="0"/>
    </xf>
    <xf numFmtId="2" fontId="1" fillId="3" borderId="10" xfId="0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/>
    <xf numFmtId="0" fontId="2" fillId="3" borderId="2" xfId="0" applyFont="1" applyFill="1" applyBorder="1" applyAlignment="1">
      <alignment wrapText="1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4" fillId="0" borderId="1" xfId="0" applyFont="1" applyBorder="1" applyAlignment="1">
      <alignment wrapText="1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2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2" xfId="0" applyNumberFormat="1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4" xfId="0" applyNumberFormat="1" applyFont="1" applyFill="1" applyBorder="1" applyAlignment="1" applyProtection="1">
      <alignment vertical="center"/>
      <protection locked="0"/>
    </xf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top" wrapText="1"/>
    </xf>
    <xf numFmtId="0" fontId="11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1" fillId="3" borderId="9" xfId="0" applyFont="1" applyFill="1" applyBorder="1" applyAlignment="1" applyProtection="1">
      <alignment horizontal="left" vertical="center"/>
      <protection locked="0"/>
    </xf>
    <xf numFmtId="0" fontId="1" fillId="3" borderId="10" xfId="0" applyFont="1" applyFill="1" applyBorder="1" applyAlignment="1" applyProtection="1">
      <alignment horizontal="left" vertical="center"/>
      <protection locked="0"/>
    </xf>
    <xf numFmtId="0" fontId="3" fillId="3" borderId="8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15</xdr:row>
          <xdr:rowOff>9525</xdr:rowOff>
        </xdr:from>
        <xdr:to>
          <xdr:col>1</xdr:col>
          <xdr:colOff>3171825</xdr:colOff>
          <xdr:row>16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16</xdr:row>
          <xdr:rowOff>19050</xdr:rowOff>
        </xdr:from>
        <xdr:to>
          <xdr:col>1</xdr:col>
          <xdr:colOff>3181350</xdr:colOff>
          <xdr:row>16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17</xdr:row>
          <xdr:rowOff>0</xdr:rowOff>
        </xdr:from>
        <xdr:to>
          <xdr:col>1</xdr:col>
          <xdr:colOff>3152775</xdr:colOff>
          <xdr:row>18</xdr:row>
          <xdr:rowOff>19050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24"/>
  <sheetViews>
    <sheetView tabSelected="1" zoomScaleNormal="100" workbookViewId="0">
      <selection activeCell="C19" sqref="C19"/>
    </sheetView>
  </sheetViews>
  <sheetFormatPr defaultRowHeight="15" x14ac:dyDescent="0.25"/>
  <cols>
    <col min="1" max="1" width="6.28515625" style="2" customWidth="1"/>
    <col min="2" max="2" width="81.5703125" style="2" customWidth="1"/>
    <col min="3" max="3" width="9.7109375" style="2" customWidth="1"/>
    <col min="4" max="4" width="9.5703125" style="2" customWidth="1"/>
    <col min="5" max="5" width="12" style="14" customWidth="1"/>
    <col min="6" max="6" width="12" style="2" customWidth="1"/>
    <col min="7" max="7" width="71.85546875" style="2" customWidth="1"/>
    <col min="8" max="8" width="21.5703125" style="2" customWidth="1"/>
    <col min="9" max="16384" width="9.140625" style="2"/>
  </cols>
  <sheetData>
    <row r="1" spans="1:8" ht="21.75" customHeight="1" x14ac:dyDescent="0.25">
      <c r="A1" s="41" t="s">
        <v>21</v>
      </c>
      <c r="B1" s="41"/>
      <c r="C1" s="41"/>
      <c r="D1" s="41"/>
      <c r="E1" s="41"/>
      <c r="F1" s="41"/>
      <c r="G1" s="41"/>
    </row>
    <row r="2" spans="1:8" ht="18.75" x14ac:dyDescent="0.3">
      <c r="A2" s="40" t="s">
        <v>8</v>
      </c>
      <c r="B2" s="40"/>
      <c r="C2" s="40"/>
      <c r="D2" s="40"/>
      <c r="E2" s="40"/>
      <c r="F2" s="40"/>
      <c r="G2" s="40"/>
    </row>
    <row r="3" spans="1:8" ht="21" customHeight="1" x14ac:dyDescent="0.25">
      <c r="A3" s="39" t="s">
        <v>22</v>
      </c>
      <c r="B3" s="39"/>
      <c r="C3" s="39"/>
      <c r="D3" s="39"/>
      <c r="E3" s="39"/>
      <c r="F3" s="39"/>
      <c r="G3" s="39"/>
    </row>
    <row r="4" spans="1:8" ht="21" customHeight="1" x14ac:dyDescent="0.25">
      <c r="A4" s="39" t="s">
        <v>16</v>
      </c>
      <c r="B4" s="39"/>
      <c r="C4" s="39"/>
      <c r="D4" s="39"/>
      <c r="E4" s="39"/>
      <c r="F4" s="39"/>
      <c r="G4" s="39"/>
      <c r="H4" s="1"/>
    </row>
    <row r="5" spans="1:8" ht="21" customHeight="1" x14ac:dyDescent="0.25">
      <c r="A5" s="39" t="s">
        <v>17</v>
      </c>
      <c r="B5" s="39"/>
      <c r="C5" s="39"/>
      <c r="D5" s="39"/>
      <c r="E5" s="39"/>
      <c r="F5" s="39"/>
      <c r="G5" s="39"/>
      <c r="H5" s="1"/>
    </row>
    <row r="6" spans="1:8" ht="15.75" customHeight="1" thickBot="1" x14ac:dyDescent="0.3">
      <c r="A6" s="21"/>
      <c r="B6" s="21"/>
      <c r="C6" s="21"/>
      <c r="D6" s="21"/>
      <c r="E6" s="21"/>
      <c r="F6" s="21"/>
      <c r="G6" s="21"/>
      <c r="H6" s="1"/>
    </row>
    <row r="7" spans="1:8" ht="45.75" thickBot="1" x14ac:dyDescent="0.3">
      <c r="A7" s="16" t="s">
        <v>7</v>
      </c>
      <c r="B7" s="3" t="s">
        <v>6</v>
      </c>
      <c r="C7" s="17" t="s">
        <v>0</v>
      </c>
      <c r="D7" s="4" t="s">
        <v>3</v>
      </c>
      <c r="E7" s="18" t="s">
        <v>4</v>
      </c>
      <c r="F7" s="4" t="s">
        <v>5</v>
      </c>
      <c r="G7" s="19" t="s">
        <v>18</v>
      </c>
      <c r="H7" s="1"/>
    </row>
    <row r="8" spans="1:8" ht="18.75" customHeight="1" x14ac:dyDescent="0.25">
      <c r="A8" s="42" t="s">
        <v>23</v>
      </c>
      <c r="B8" s="43"/>
      <c r="C8" s="43"/>
      <c r="D8" s="43"/>
      <c r="E8" s="13"/>
      <c r="F8" s="5"/>
      <c r="G8" s="6"/>
      <c r="H8" s="1"/>
    </row>
    <row r="9" spans="1:8" ht="45.75" customHeight="1" thickBot="1" x14ac:dyDescent="0.3">
      <c r="A9" s="33">
        <v>1</v>
      </c>
      <c r="B9" s="34" t="s">
        <v>25</v>
      </c>
      <c r="C9" s="22" t="s">
        <v>1</v>
      </c>
      <c r="D9" s="22">
        <v>130</v>
      </c>
      <c r="E9" s="7"/>
      <c r="F9" s="7">
        <f>D9*E9</f>
        <v>0</v>
      </c>
      <c r="G9" s="8"/>
      <c r="H9" s="9"/>
    </row>
    <row r="10" spans="1:8" ht="19.5" customHeight="1" x14ac:dyDescent="0.25">
      <c r="A10" s="44" t="s">
        <v>24</v>
      </c>
      <c r="B10" s="45"/>
      <c r="C10" s="45"/>
      <c r="D10" s="15"/>
      <c r="E10" s="11"/>
      <c r="F10" s="11"/>
      <c r="G10" s="12"/>
      <c r="H10" s="1"/>
    </row>
    <row r="11" spans="1:8" ht="44.25" customHeight="1" thickBot="1" x14ac:dyDescent="0.3">
      <c r="A11" s="35">
        <v>2</v>
      </c>
      <c r="B11" s="37" t="s">
        <v>27</v>
      </c>
      <c r="C11" s="22" t="s">
        <v>2</v>
      </c>
      <c r="D11" s="22">
        <v>21</v>
      </c>
      <c r="E11" s="10"/>
      <c r="F11" s="10">
        <f>D11*E11</f>
        <v>0</v>
      </c>
      <c r="G11" s="8"/>
      <c r="H11" s="1"/>
    </row>
    <row r="12" spans="1:8" ht="20.25" customHeight="1" x14ac:dyDescent="0.25">
      <c r="A12" s="23"/>
      <c r="B12" s="24" t="s">
        <v>19</v>
      </c>
      <c r="C12" s="24"/>
      <c r="D12" s="24"/>
      <c r="E12" s="25"/>
      <c r="F12" s="26">
        <f>F9+F11</f>
        <v>0</v>
      </c>
      <c r="G12" s="27"/>
      <c r="H12" s="1"/>
    </row>
    <row r="13" spans="1:8" ht="20.25" customHeight="1" thickBot="1" x14ac:dyDescent="0.3">
      <c r="A13" s="28"/>
      <c r="B13" s="29" t="s">
        <v>20</v>
      </c>
      <c r="C13" s="29"/>
      <c r="D13" s="29"/>
      <c r="E13" s="30"/>
      <c r="F13" s="31">
        <f>F12*1.2</f>
        <v>0</v>
      </c>
      <c r="G13" s="32"/>
      <c r="H13" s="1"/>
    </row>
    <row r="14" spans="1:8" x14ac:dyDescent="0.25">
      <c r="A14" s="46"/>
      <c r="B14" s="47"/>
      <c r="C14" s="47"/>
      <c r="D14" s="47"/>
      <c r="E14" s="47"/>
      <c r="F14" s="47"/>
      <c r="G14" s="47"/>
      <c r="H14" s="36"/>
    </row>
    <row r="16" spans="1:8" x14ac:dyDescent="0.25">
      <c r="B16" s="20" t="s">
        <v>10</v>
      </c>
    </row>
    <row r="17" spans="2:6" x14ac:dyDescent="0.25">
      <c r="B17" s="20" t="s">
        <v>26</v>
      </c>
    </row>
    <row r="18" spans="2:6" x14ac:dyDescent="0.25">
      <c r="B18" s="20" t="s">
        <v>11</v>
      </c>
    </row>
    <row r="19" spans="2:6" x14ac:dyDescent="0.25">
      <c r="B19" s="20" t="s">
        <v>12</v>
      </c>
    </row>
    <row r="20" spans="2:6" x14ac:dyDescent="0.25">
      <c r="B20" s="20" t="s">
        <v>13</v>
      </c>
    </row>
    <row r="21" spans="2:6" x14ac:dyDescent="0.25">
      <c r="B21" s="20"/>
    </row>
    <row r="22" spans="2:6" x14ac:dyDescent="0.25">
      <c r="B22" s="2" t="s">
        <v>9</v>
      </c>
      <c r="D22" s="38" t="s">
        <v>14</v>
      </c>
      <c r="E22" s="38"/>
      <c r="F22" s="38"/>
    </row>
    <row r="23" spans="2:6" x14ac:dyDescent="0.25">
      <c r="D23" s="38" t="s">
        <v>15</v>
      </c>
      <c r="E23" s="38"/>
      <c r="F23" s="38"/>
    </row>
    <row r="24" spans="2:6" x14ac:dyDescent="0.25">
      <c r="D24" s="38"/>
      <c r="E24" s="38"/>
      <c r="F24" s="38"/>
    </row>
  </sheetData>
  <protectedRanges>
    <protectedRange algorithmName="SHA-512" hashValue="8O+/KaBwvej6j4cPhVFzN/DtS+ZIO2Y5FhIx94WcQAsrmsXr9C/QVXqEh7/EaUURLVKTpohxMvK3KCcTWNYz7A==" saltValue="O/6ngo+zXxUGkiLCrFvu2Q==" spinCount="100000" sqref="C9:D9" name="Rozsah1_3"/>
    <protectedRange algorithmName="SHA-512" hashValue="8O+/KaBwvej6j4cPhVFzN/DtS+ZIO2Y5FhIx94WcQAsrmsXr9C/QVXqEh7/EaUURLVKTpohxMvK3KCcTWNYz7A==" saltValue="O/6ngo+zXxUGkiLCrFvu2Q==" spinCount="100000" sqref="C11:D11" name="Rozsah1_4"/>
    <protectedRange algorithmName="SHA-512" hashValue="8O+/KaBwvej6j4cPhVFzN/DtS+ZIO2Y5FhIx94WcQAsrmsXr9C/QVXqEh7/EaUURLVKTpohxMvK3KCcTWNYz7A==" saltValue="O/6ngo+zXxUGkiLCrFvu2Q==" spinCount="100000" sqref="B9" name="Rozsah1_1"/>
    <protectedRange algorithmName="SHA-512" hashValue="8O+/KaBwvej6j4cPhVFzN/DtS+ZIO2Y5FhIx94WcQAsrmsXr9C/QVXqEh7/EaUURLVKTpohxMvK3KCcTWNYz7A==" saltValue="O/6ngo+zXxUGkiLCrFvu2Q==" spinCount="100000" sqref="B11" name="Rozsah1_2"/>
  </protectedRanges>
  <mergeCells count="11">
    <mergeCell ref="D23:F23"/>
    <mergeCell ref="D24:F24"/>
    <mergeCell ref="A5:G5"/>
    <mergeCell ref="A2:G2"/>
    <mergeCell ref="A1:G1"/>
    <mergeCell ref="A3:G3"/>
    <mergeCell ref="A8:D8"/>
    <mergeCell ref="A4:G4"/>
    <mergeCell ref="A10:C10"/>
    <mergeCell ref="A14:G14"/>
    <mergeCell ref="D22:F22"/>
  </mergeCells>
  <conditionalFormatting sqref="D9">
    <cfRule type="containsText" dxfId="16" priority="1" operator="containsText" text="papiernictvo plus">
      <formula>NOT(ISERROR(SEARCH("papiernictvo plus",D9)))</formula>
    </cfRule>
    <cfRule type="containsText" dxfId="15" priority="2" operator="containsText" text="officeland">
      <formula>NOT(ISERROR(SEARCH("officeland",D9)))</formula>
    </cfRule>
    <cfRule type="containsText" priority="3" operator="containsText" text="officeland">
      <formula>NOT(ISERROR(SEARCH("officeland",D9)))</formula>
    </cfRule>
    <cfRule type="containsText" dxfId="14" priority="4" operator="containsText" text="daffer">
      <formula>NOT(ISERROR(SEARCH("daffer",D9)))</formula>
    </cfRule>
    <cfRule type="containsText" dxfId="13" priority="5" operator="containsText" text="oficeland">
      <formula>NOT(ISERROR(SEARCH("oficeland",D9)))</formula>
    </cfRule>
    <cfRule type="containsText" priority="6" operator="containsText" text="oficeland">
      <formula>NOT(ISERROR(SEARCH("oficeland",D9)))</formula>
    </cfRule>
    <cfRule type="containsText" dxfId="12" priority="7" operator="containsText" text="wgo">
      <formula>NOT(ISERROR(SEARCH("wgo",D9)))</formula>
    </cfRule>
    <cfRule type="containsText" priority="8" operator="containsText" text="wgo">
      <formula>NOT(ISERROR(SEARCH("wgo",D9)))</formula>
    </cfRule>
    <cfRule type="containsText" dxfId="11" priority="9" operator="containsText" text="silnáspinka">
      <formula>NOT(ISERROR(SEARCH("silnáspinka",D9)))</formula>
    </cfRule>
    <cfRule type="containsText" dxfId="10" priority="10" operator="containsText" text="faxcopy">
      <formula>NOT(ISERROR(SEARCH("faxcopy",D9)))</formula>
    </cfRule>
    <cfRule type="containsText" dxfId="9" priority="11" operator="containsText" text="lamitec">
      <formula>NOT(ISERROR(SEARCH("lamitec",D9)))</formula>
    </cfRule>
    <cfRule type="containsText" dxfId="8" priority="12" operator="containsText" text="tsv">
      <formula>NOT(ISERROR(SEARCH("tsv",D9)))</formula>
    </cfRule>
    <cfRule type="containsText" dxfId="7" priority="13" operator="containsText" text="ševt">
      <formula>NOT(ISERROR(SEARCH("ševt",D9)))</formula>
    </cfRule>
    <cfRule type="containsText" dxfId="6" priority="14" operator="containsText" text="ševt">
      <formula>NOT(ISERROR(SEARCH("ševt",D9)))</formula>
    </cfRule>
    <cfRule type="containsText" dxfId="5" priority="15" operator="containsText" text="ševf">
      <formula>NOT(ISERROR(SEARCH("ševf",D9)))</formula>
    </cfRule>
    <cfRule type="containsText" dxfId="4" priority="16" operator="containsText" text="officeproduct">
      <formula>NOT(ISERROR(SEARCH("officeproduct",D9)))</formula>
    </cfRule>
    <cfRule type="containsText" dxfId="3" priority="17" operator="containsText" text="mojepapiernictvo">
      <formula>NOT(ISERROR(SEARCH("mojepapiernictvo",D9)))</formula>
    </cfRule>
    <cfRule type="containsText" dxfId="2" priority="18" operator="containsText" text="koh-i-nor">
      <formula>NOT(ISERROR(SEARCH("koh-i-nor",D9)))</formula>
    </cfRule>
    <cfRule type="containsText" dxfId="1" priority="19" operator="containsText" text="Juniorpapier">
      <formula>NOT(ISERROR(SEARCH("Juniorpapier",D9)))</formula>
    </cfRule>
    <cfRule type="containsText" dxfId="0" priority="20" operator="containsText" text="oficemania">
      <formula>NOT(ISERROR(SEARCH("oficemania",D9)))</formula>
    </cfRule>
  </conditionalFormatting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15</xdr:row>
                    <xdr:rowOff>9525</xdr:rowOff>
                  </from>
                  <to>
                    <xdr:col>1</xdr:col>
                    <xdr:colOff>3171825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16</xdr:row>
                    <xdr:rowOff>19050</xdr:rowOff>
                  </from>
                  <to>
                    <xdr:col>1</xdr:col>
                    <xdr:colOff>3181350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17</xdr:row>
                    <xdr:rowOff>0</xdr:rowOff>
                  </from>
                  <to>
                    <xdr:col>1</xdr:col>
                    <xdr:colOff>3152775</xdr:colOff>
                    <xdr:row>18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46F4BF-120A-423B-AC51-9C5758DB7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2024-03-02T22:13:07Z</cp:lastPrinted>
  <dcterms:created xsi:type="dcterms:W3CDTF">2022-05-31T14:14:30Z</dcterms:created>
  <dcterms:modified xsi:type="dcterms:W3CDTF">2024-04-05T11:29:23Z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