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OOPP\Výzva č. 1\výzva\"/>
    </mc:Choice>
  </mc:AlternateContent>
  <xr:revisionPtr revIDLastSave="0" documentId="13_ncr:1_{877737F0-7478-4EC7-B151-9980BE4CC9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NS OOPP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2" l="1"/>
  <c r="I82" i="2" l="1"/>
  <c r="I76" i="2"/>
  <c r="I72" i="2"/>
  <c r="I68" i="2"/>
  <c r="I64" i="2"/>
  <c r="I59" i="2"/>
  <c r="I58" i="2"/>
  <c r="I57" i="2"/>
  <c r="I55" i="2"/>
  <c r="I54" i="2"/>
  <c r="I51" i="2"/>
  <c r="I50" i="2"/>
  <c r="I49" i="2"/>
  <c r="I44" i="2"/>
  <c r="I43" i="2"/>
  <c r="I42" i="2"/>
  <c r="I37" i="2"/>
  <c r="I34" i="2"/>
  <c r="I30" i="2"/>
  <c r="I29" i="2"/>
  <c r="I28" i="2"/>
  <c r="I23" i="2"/>
  <c r="I20" i="2"/>
  <c r="I19" i="2"/>
  <c r="I18" i="2"/>
  <c r="I17" i="2"/>
  <c r="I16" i="2"/>
  <c r="I13" i="2"/>
  <c r="I10" i="2"/>
  <c r="I9" i="2"/>
  <c r="I8" i="2"/>
  <c r="I6" i="2"/>
  <c r="I3" i="2"/>
  <c r="I84" i="2" l="1"/>
</calcChain>
</file>

<file path=xl/sharedStrings.xml><?xml version="1.0" encoding="utf-8"?>
<sst xmlns="http://schemas.openxmlformats.org/spreadsheetml/2006/main" count="199" uniqueCount="110">
  <si>
    <t>P.č.</t>
  </si>
  <si>
    <t>Velkosti</t>
  </si>
  <si>
    <t>Počet</t>
  </si>
  <si>
    <t>Počet cekom</t>
  </si>
  <si>
    <t>Cena celkom</t>
  </si>
  <si>
    <t>Parametre</t>
  </si>
  <si>
    <t>XL</t>
  </si>
  <si>
    <t>L</t>
  </si>
  <si>
    <t>XXL</t>
  </si>
  <si>
    <t>M</t>
  </si>
  <si>
    <t>Reflexná vesta, 2 horizontálne reflexné pásy, zapínanie na suchý zips, materiál pletený reflexný polyester. Normy:EN ISO 20471,EN ISO 13688.</t>
  </si>
  <si>
    <t>Materiál</t>
  </si>
  <si>
    <t>Monterková súprava 2-dielna modrá/traky</t>
  </si>
  <si>
    <t>Tričko s reflexnými prvkami - žlté</t>
  </si>
  <si>
    <t>20+20</t>
  </si>
  <si>
    <t>Tričko s reflexnými prvkami - modrá</t>
  </si>
  <si>
    <t>S</t>
  </si>
  <si>
    <t>XXXL</t>
  </si>
  <si>
    <t>Utesnené ochranné okuliare, rám z mäkkého PVC, nastaviteľný gumový pásik 13 mm, číry polykarbonátový priezor hrúbky 1,5 mm, systém priameho odvetrávania. EN166,EN170</t>
  </si>
  <si>
    <t>Termo prádlo /dvojdielny set/ pánske</t>
  </si>
  <si>
    <t>Pracovné členkové zateplené topánky farmárkového typu. Zvršok: hnedá hovädzinová koža Crazy horse. Zateplená umelou kožušinou. Podrážka: guma. Protišmyková a oleju vzdorná gumová podrážka. Norma: EN ISO 20347 OB E FO CI SRC</t>
  </si>
  <si>
    <t>Čiapka - kukla flisová čierná</t>
  </si>
  <si>
    <t xml:space="preserve">Obuv - poltopánky pánske a dámske </t>
  </si>
  <si>
    <t>Rukavice -nylon PVC dlaň</t>
  </si>
  <si>
    <t>Pletené bezšvíkové nylonové rukavice (15GG), s nánosom HPT PVC v dlani a na prstoch a pružnou manžetou na suchý zips.Oblasť máčania: PVC Materiál: polyamid (nylon), Pletený. Materiál manžety: guma, velcro. Normy: EN 388 (3131X),EN 420. Oblasť máčania: dlaň, prsty. Hustota úpletu: 15 gg. Typ manžety: elastický suchý zips</t>
  </si>
  <si>
    <t>Biele bezpečnostné sandále s oceľovou špicou so zvrškom z pratelného mikrovlákna podobajúceho sa koži. Vo vnútri je priedušná textília zaisťujúca absorpciu vlhkosti. Podošva je vyrobená z polyuretánu. Obuv je vhodná pre zdravotníkov i do potravinárskeho priemyslu a je možné ju i prať. Podošva: PU/PU SRC Norma: EN 20345</t>
  </si>
  <si>
    <t>Pánske tričko s krátkym rukávom, kvalitný priekrčník s prídavkom 5% elastanu so spevňujúcou ramennou páskou, trup po bokoch bez švov, materiál 100% bavlna (farba tmavomodrá NAVY - 85% bavlna a 15% viskóza). 190 g/m2. Po obvode reflexný pás široký minimálne 5 cm.</t>
  </si>
  <si>
    <t>Bezpečnostná vychadzková športová poltopánka s kovovou tužinkou a stielkou odolnou proti prepichnutiu na šnurku. PU/PU podrážka rezistentná olejom, vysoká odolnosť voči pošmyknutiu. Zvršok z brúsenej kože, umelej kože a textilných materiálov. Normy: EN ISO 20345 (S1 P SRC). Antistatická.</t>
  </si>
  <si>
    <t>Link</t>
  </si>
  <si>
    <t>Termoprádlo spodky a nátelník z polyamidu/ polypropylénu/ elastanu. Elastický materiál a priľnavý strih. Vetracie zóny v rozkroku, podpazuší a chrbáte)</t>
  </si>
  <si>
    <t>40+60</t>
  </si>
  <si>
    <t>100% Polyester ( Flis ), univerzálna veľkosť 1 otvorová, čierna.</t>
  </si>
  <si>
    <t>Rukavice montérske</t>
  </si>
  <si>
    <t>100+12</t>
  </si>
  <si>
    <t>Rukavice z umelej kože, chrbát bavlna /spandex, manžeta na suchý zips. Normy:EN ISO 21420, EN 388 (2121X). Typ manžety: elastický suchý zips.</t>
  </si>
  <si>
    <t>Rukavice ochranné s manžetou</t>
  </si>
  <si>
    <t>Ochranné rukavice pletené, bezšvové polyesterové rukavice s tenkou vrstvou polyuretánu v dlani a na prstoch. S pružnou pletenou manžetou. Norma: EN388(4131)</t>
  </si>
  <si>
    <t>Rukavice pracovné celokožené  - nezateplené</t>
  </si>
  <si>
    <t>Celokožené rukavice  z bravčovej lícovky v dlani a na prstoch a bravčovej štiepenky na chrbte. Norma: EN 388 (3111x)</t>
  </si>
  <si>
    <t>Vesta s reflexnými pásmi, oranžová</t>
  </si>
  <si>
    <t>Bunda reflexná Pilot 2v1</t>
  </si>
  <si>
    <t>Pilotná reflexná bunda 2v1. Hi-Vis bunda s reflexnými pruhmi 3M. Odopínateľné rukávy a samostatne nositeľná vesta. MInimálne 5 vreciek. Kapucňa integrovaná v golieri. Podlepené švy. Vode odolnosť triedy 3 a paropriepustnosť triedy 1 podľa normy EN 343. Materiál: polyester 100% 300D Oxford / PU. EN 342</t>
  </si>
  <si>
    <t>XS</t>
  </si>
  <si>
    <t>Vesta prešívaná pracovná zimná</t>
  </si>
  <si>
    <t>2XL</t>
  </si>
  <si>
    <t>Nepremokavá zimná vesta, zateplená. Predĺžený zadný diel. Polyesterový materiál s PVC povrstvením. 4 vrecká. Spodný lem so sťahovaním na gumičku. Prešívaná podšívka.</t>
  </si>
  <si>
    <t>3XL</t>
  </si>
  <si>
    <t>Chrániče sú určené aj na ochranu proti prepichnutiu silou najmnej 100+-5N. V balení sa nachádza pár nákolenníkov. Materiál: vrchná PVC vrstva, vnútorná výplň 100% polyester.</t>
  </si>
  <si>
    <t>Traky s reflexnými prvkami, žlté</t>
  </si>
  <si>
    <t>Univerzálne, pogumovane reflexné traky s plným, dvojstupňovým nastavením dĺžky. Šírka popruhu: 40 mm.Obvod pása: 80 až 120 cm. Dĺžka ramenného popruhu: 83 až 120 cm. Rozťažnosť: cca 15%.</t>
  </si>
  <si>
    <t>Monterková súprava 2-dielna modrá</t>
  </si>
  <si>
    <r>
      <rPr>
        <b/>
        <sz val="11"/>
        <color theme="1"/>
        <rFont val="Calibri"/>
        <family val="2"/>
        <charset val="238"/>
        <scheme val="minor"/>
      </rPr>
      <t>Zákazkové šitie:</t>
    </r>
    <r>
      <rPr>
        <sz val="11"/>
        <color theme="1"/>
        <rFont val="Calibri"/>
        <family val="2"/>
        <charset val="238"/>
        <scheme val="minor"/>
      </rPr>
      <t xml:space="preserve">
Výstražná montérková súprava modrej farby s vysokou viditeľnosťou s reflexnými pruhmi. Zloženie 100% bavlna, 240 g/m2.       Blúza: Golier stojačik so suchým zipsom. Zapínanie na zips zakrytý príklopkou na suchý zips. Elastický bočný lem. Nastaviteľná šírka rukávov pomocou suchého zipsu. Dve náprsné vrecká s príklopkou. Po obvode a na rukávoch 2x reflexný pás široký minimálne 5 cm. 
Nohavice: Elastický pás vzadu, 2 bočné vrecká, 2 multifunkčné stehenné vrecká a 2 zadné vrecká. Rázporok na zips, prípadne zapínanie na gombíky. Reflexné pruhy umiestnené pod kolenami (dva vodorovné pruhy široké minimálne 5 cm).</t>
    </r>
  </si>
  <si>
    <t>50+40</t>
  </si>
  <si>
    <t>Čiapka zimná pletená (flisová),žltá</t>
  </si>
  <si>
    <t>https://www.ardonsk.sk/d/845714/zimna-ciapka-pletena-flisova-podsivka-hi-viz-spark-zlta</t>
  </si>
  <si>
    <t>Zimná čiapka s flísovou podšívkou, rebrovaný vzor, reflexný pruh pre lepšiu viditeľnosť. Materiál: 100 % akryl, veľkosť: uni.</t>
  </si>
  <si>
    <t>Okuliare ochranné PP EY-GU B AF modr.</t>
  </si>
  <si>
    <t>https://www.hilti.sk/c/CLS_DIRECT_FASTENING/CLS_DX_ACCESSORIES/CLS_DX_ACCESSORIES_DX_SAFETY_EQUIPMENT/2065447#!folder-features</t>
  </si>
  <si>
    <t xml:space="preserve">Ochranné okuliare PP EY-GU B AF modr. PC materiál, hrúbka 2,1 mm, povlak Supravision HC-AF, filter: 2C-1.2, energia príklepu: 45m/s, povrchový odpor voči jemnému prachu: K, hmlový izolátor: N </t>
  </si>
  <si>
    <t>Pracovné čižmy. Zvršok: PVC. Podšívka: textilná tkanina. Podrážka: PVC. Vysoké ochranné čižmy s vode odolným zvrškom z PVC. S protišmykovou PVC podrážkou.  EN 20347 OB SRA</t>
  </si>
  <si>
    <t>Vetrovka 3-v-1 v rade Hi-Vis 150D Oxford. Vonkajšia látka : 100% polyester, 150D Oxford Weave, PVC povrstvenie 200g, Podšívková látka: 100% Polyesterová sieťovina 60g. Odnímateľná podšívka: 100% Polyester, nežmolkujúci sa flís 280g. Nepremokavá s lepenými švami. EN ISO 20471 Trieda 3, RIS 3279-TOM Číslo 2 (iba Oranžová),EN 343 Trieda 3:1 X WP 5,000mm.</t>
  </si>
  <si>
    <t>Chránič sluchu zátkový E.A.R. SOFT pár</t>
  </si>
  <si>
    <t>Jednorazové tvarovateľné zátkové chrániče sluchu z veľmi mäkkej PU peny s oblým zakončením, vyvíjajú minimálny a rovnomerný tlak na stenu zvukovodu.</t>
  </si>
  <si>
    <t xml:space="preserve">Vaflový uterák rozmer minimálne 50 x 90 cm. Minimálne 220g/m2  Materiál: 100% bavlna. </t>
  </si>
  <si>
    <t>Antistatická blúza CXS ELEKTROTECHNIK II ESD, Antistatické nohavice CXS ELEKTROTECHNIK II ESD do pása</t>
  </si>
  <si>
    <r>
      <rPr>
        <b/>
        <sz val="11"/>
        <color theme="1"/>
        <rFont val="Calibri"/>
        <family val="2"/>
        <charset val="238"/>
        <scheme val="minor"/>
      </rPr>
      <t>Pánska antistatická blúza</t>
    </r>
    <r>
      <rPr>
        <sz val="11"/>
        <color theme="1"/>
        <rFont val="Calibri"/>
        <family val="2"/>
        <charset val="238"/>
        <scheme val="minor"/>
      </rPr>
      <t xml:space="preserve"> ESD so zatkanou vodivou mriežkou. Má ESD vlastnosti. Uhlíkové vlákno je vtkané do látky a poskytuje tak vynikajúcu ochranu proti statickej elektrine. Má kryté zapínanie na zips, multifunkčné náprsné kapsy, rukávy s nastavitelnou manžetou, Po obvode a na rukávoch 2x reflexný pás široký minimálne 5 cm. Norma: EN 1149-5, EN 61340-5-1. Materiál: 65 % polyester, 33 % bavlna, 2 % vodivé vlákna - 200 g/m2. </t>
    </r>
    <r>
      <rPr>
        <b/>
        <sz val="11"/>
        <color theme="1"/>
        <rFont val="Calibri"/>
        <family val="2"/>
        <charset val="238"/>
        <scheme val="minor"/>
      </rPr>
      <t>Pánske antistatické nohavice</t>
    </r>
    <r>
      <rPr>
        <sz val="11"/>
        <color theme="1"/>
        <rFont val="Calibri"/>
        <family val="2"/>
        <charset val="238"/>
        <scheme val="minor"/>
      </rPr>
      <t xml:space="preserve"> ESD do pása so zatkanou vodivou mriežkou. Majú ESD vlastnosti. Uhlíkové vlákno je vtkané do látky a poskytuje tak vynikajúcu ochranu proti statickej elektrine. Po bokoch sú pútka na opasok a na bokoch je guma pre lepšiu priľnavosť. Majú bočné vrecko na meter, zadné vrecko a reflexné pruhy umiestnené pod kolenami (dva vodorovné pruhy široké minimálne 5 cm.) Norma: EN 1149-5, EN 61340-5-1. Materiál: 65 % polyester, 33 % bavlna, 2 % vodivé vlákna - 200 g/m2.</t>
    </r>
  </si>
  <si>
    <t>Antistatická blúza CXS ELEKTROTECHNIK II ESD, Nohavice FR37 BIZFLAME PRO s náprsenkou nehorľavé antistatické</t>
  </si>
  <si>
    <r>
      <rPr>
        <b/>
        <sz val="11"/>
        <color theme="1"/>
        <rFont val="Calibri"/>
        <family val="2"/>
        <charset val="238"/>
        <scheme val="minor"/>
      </rPr>
      <t>Pánska antistatická blúza</t>
    </r>
    <r>
      <rPr>
        <sz val="11"/>
        <color theme="1"/>
        <rFont val="Calibri"/>
        <family val="2"/>
        <charset val="238"/>
        <scheme val="minor"/>
      </rPr>
      <t xml:space="preserve"> ESD so zatkanou vodivou mriežkou. Má ESD vlastnosti. Uhlíkové vlákno je vtkané do látky a poskytuje tak vynikajúcu ochranu proti statickej elektrine. Má kryté zapínanie na zips, multifunkčné náprsné kapsy, rukávy s nastavitelnou manžetou, Po obvode a na rukávoch 2x reflexný pás široký minimálne 5 cm. Norma: EN 1149-5, EN 61340-5-1. Materiál: 65 % polyester, 33 % bavlna, 2 % vodivé vlákna - 200 g/m2.   </t>
    </r>
    <r>
      <rPr>
        <b/>
        <sz val="11"/>
        <color theme="1"/>
        <rFont val="Calibri"/>
        <family val="2"/>
        <charset val="238"/>
        <scheme val="minor"/>
      </rPr>
      <t>Nehorľavé a antistatické nohavice traky</t>
    </r>
    <r>
      <rPr>
        <sz val="11"/>
        <color theme="1"/>
        <rFont val="Calibri"/>
        <family val="2"/>
        <charset val="238"/>
        <scheme val="minor"/>
      </rPr>
      <t xml:space="preserve"> FR37 BIZFLAME PRO s náprsenkou vhodná pre zváračov. Nohavice majú elastické nastaviteľné traky a zapínanie na mosadzný zips. Vzadu, po bokoch i na náprsenke sú vrecká a reflexné pruhy umiestnené pod kolenami (dva vodorovné pruhy široké minimálne 5 cm. Materiál: 99% bavlna, 1% uhlíkové vlákno - 330 g/m²  Norma: EN 11612 A1+A2,B1,C1,E3,F1, EN 11611 A1+A2, Trieda 1, EN1149-5-5 </t>
    </r>
  </si>
  <si>
    <t>Rukavice antistatické</t>
  </si>
  <si>
    <t>Pracovné rukavice ANSELL EDGE ESD 48-140</t>
  </si>
  <si>
    <t>Pracovné rukavice ANSELL EDGE ESD 48-140, vyrobené z bezšvového 13 vláknového polyesteru a uhlíkových vlákien s polyuretánovým povrstvením dlane, ochrana proti elektrostatickému výboju, využíva sa pre nenáročné aplikácie v elektronickom a elektrikárskom odvetví, Norma: EN 1149</t>
  </si>
  <si>
    <t>Tričko antistatické modré krátky rukáv</t>
  </si>
  <si>
    <t>Materiál: Vrchná časť oblečenia: 96 % bavlna , 4 % antistatické vlákno, 170 g/m². Popis:univerzálne ESD tričko s krátkym rukávom z bavlneného úpletu s prímesou antistatického vlákna. Normy:EN ISO 13688,EN 61340-5-1. Po obvode reflexný pás široký minimálne 5 cm.</t>
  </si>
  <si>
    <t>Obuv ESD antistatická</t>
  </si>
  <si>
    <t>VM Footwear CHICAGO O1 ESD Pracovná obuv
Pracovná ESD poltopánka</t>
  </si>
  <si>
    <t>Pracovná ESD obuv, zvršok: perforovaný poromerický materiál microfibre, podšívka: laminovaná priedušná textília mesh, anatomicky tvarovaná vkladacia stielka z ľahčenej polyuretánovej peny potiahnutá textíliou mesh, podrážka: PU/PU. Trieda ochrany 01. Norma: EN ISO 20347</t>
  </si>
  <si>
    <t>Náramok ESD antistatický</t>
  </si>
  <si>
    <t>Náramok antistatický TIPA ZD-152</t>
  </si>
  <si>
    <t>Náramok uzemní telo a zabráni tak prenosu výboje na opravované zariadení, predídete tak zničeniu neopraviteľných súčiastok v zariadení.</t>
  </si>
  <si>
    <t>200+50</t>
  </si>
  <si>
    <t>Latexové rukavice pre domacnost s velurom s flokovanej bavlny vo vnutri a protismikovou upravou v dlani a na prstoch. Hrúbka mimnimálne 0,23 mm. EN 21420</t>
  </si>
  <si>
    <t xml:space="preserve">Vetruodolný predĺžený nepremokavý plášť s reflexnými pruhmi, lepené švy, odopínacia kapucňa v límci, vetranie na chrbte, dĺžka plášťa 120 cm. 100% polyester, veľkosť S-3XL EN 20471, EN 343+A1 </t>
  </si>
  <si>
    <r>
      <rPr>
        <b/>
        <sz val="11"/>
        <color theme="1"/>
        <rFont val="Calibri"/>
        <family val="2"/>
        <charset val="238"/>
        <scheme val="minor"/>
      </rPr>
      <t>Zákazkové šitie:</t>
    </r>
    <r>
      <rPr>
        <sz val="11"/>
        <color theme="1"/>
        <rFont val="Calibri"/>
        <family val="2"/>
        <charset val="238"/>
        <scheme val="minor"/>
      </rPr>
      <t xml:space="preserve"> Výstražná montérková súprava modrej farby s vysokou viditeľnosťou s reflexnými pruhmi. Zloženie 100% bavlna, 240 g/m2. Blúza: Golier stojačik so suchým zipsom. Zapínanie na zips zakrytý príklopkou na suchý zips. Elastický bočný lem. Na rukávoch pružné manžety. Dve náprsné vrecká s príklopkou. Po obvode a na rukávoch 2x retroreflexný pás široký minimálne 5 cm.  Nohavice: Horné zapínanie na elastické traky s plastovou sponou (nastaviteľná dĺžka). Nohavice s elastickým pásom. 2 bočné vrecká, 2 multifunkčné stehenné vrecká a 2 zadné vrecká. Rázporok na zips, prípadne zapínanie na gombíky. Retroreflexné pruhy umiestnené pod kolenami (dva vodorovné pruhy široké minimálne 5 cm  STN EN ISO 13688</t>
    </r>
  </si>
  <si>
    <t>MJ</t>
  </si>
  <si>
    <t>KS</t>
  </si>
  <si>
    <t>PAA</t>
  </si>
  <si>
    <t>Uterák obyčajný vaflový</t>
  </si>
  <si>
    <t>Celokožená bezpečnostná členková obuv s oceľovou špicou a planžetou proti prepichnutiu. Vyrobené sú z hovädzej štiepenkovej kože hrubej 1,6-1,8 mm s hydrofóbnou úpravou. Podrážka je antistatická, protišmyková a odolná voči olejom a pohonným hmotám. Podošva: PU-PU SRC Norma: EN 20345,2011 S2 SRC</t>
  </si>
  <si>
    <t>Plášť do dažďa s reflexnými prvkami modrý</t>
  </si>
  <si>
    <t>Chránič kolien - gelové nákolenníky PAR</t>
  </si>
  <si>
    <t>Zimná členková zateplená obuv ROAD kožušina</t>
  </si>
  <si>
    <t>Čižmy, gumáky gumené neteplené</t>
  </si>
  <si>
    <t>Bezpečnostná členková obuv  P+D olejovzdorná celokožená</t>
  </si>
  <si>
    <t>Okuliare ochranne uzavreté s vetraním</t>
  </si>
  <si>
    <t>Reflexná bunda RunWay Delta Plus 3v1,oranžová</t>
  </si>
  <si>
    <t xml:space="preserve">Rukavice prac.gumené STARLING </t>
  </si>
  <si>
    <t>Cerva NOYO ESD tričko navy</t>
  </si>
  <si>
    <t>Výstražné tričko REF Hi-Vis s reflexnými pásmi cez ramená a okolo trupu. Vyrobené je z reflexného materiálu doplneného o bavlnu. Materiál: 55% bavlna, 45% polyester; gramáž 150g/m² Norma: EN 20471 (Trieda 2)</t>
  </si>
  <si>
    <t>Montérkový set 2-dielny Antistatická modrá</t>
  </si>
  <si>
    <t>Montérková súprava Antistatické traky/modrá</t>
  </si>
  <si>
    <t>Obuv-zdravotná SANITARY</t>
  </si>
  <si>
    <t>Dodacia lehota</t>
  </si>
  <si>
    <t>DNS2024OPP0001</t>
  </si>
  <si>
    <t>Cena za MJ bez DPH</t>
  </si>
  <si>
    <t>Dňa:</t>
  </si>
  <si>
    <t>Spracoval:</t>
  </si>
  <si>
    <t>Meno, priezvisko  a  podpis:</t>
  </si>
  <si>
    <t>Schválil:</t>
  </si>
  <si>
    <t>Meno, priezvisko štatutára / jeho splnomocnenca a  podpis:</t>
  </si>
  <si>
    <t>doplniť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</si>
</sst>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vertical="top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6" fillId="0" borderId="1" xfId="2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7" fillId="0" borderId="1" xfId="2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6" fillId="2" borderId="1" xfId="2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2" fontId="8" fillId="0" borderId="2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6" fillId="0" borderId="1" xfId="2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3" borderId="19" xfId="0" applyFont="1" applyFill="1" applyBorder="1"/>
    <xf numFmtId="0" fontId="0" fillId="3" borderId="20" xfId="0" applyFill="1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2" fontId="3" fillId="4" borderId="5" xfId="0" applyNumberFormat="1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 vertical="center"/>
    </xf>
    <xf numFmtId="2" fontId="0" fillId="4" borderId="2" xfId="0" applyNumberFormat="1" applyFill="1" applyBorder="1" applyAlignment="1">
      <alignment horizontal="center" vertical="center"/>
    </xf>
    <xf numFmtId="2" fontId="0" fillId="4" borderId="12" xfId="0" applyNumberFormat="1" applyFill="1" applyBorder="1" applyAlignment="1">
      <alignment horizontal="center" vertical="center"/>
    </xf>
    <xf numFmtId="2" fontId="0" fillId="4" borderId="3" xfId="0" applyNumberForma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/>
    </xf>
  </cellXfs>
  <cellStyles count="3">
    <cellStyle name="Hypertextové prepojenie" xfId="2" builtinId="8"/>
    <cellStyle name="Normálna" xfId="0" builtinId="0"/>
    <cellStyle name="Normálna 2" xfId="1" xr:uid="{00000000-0005-0000-0000-000001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hilti.sk/c/CLS_DIRECT_FASTENING/CLS_DX_ACCESSORIES/CLS_DX_ACCESSORIES_DX_SAFETY_EQUIPMENT/2065447" TargetMode="External"/><Relationship Id="rId1" Type="http://schemas.openxmlformats.org/officeDocument/2006/relationships/hyperlink" Target="https://www.ardonsk.sk/d/845714/zimna-ciapka-pletena-flisova-podsivka-hi-viz-spark-zl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5"/>
  <sheetViews>
    <sheetView tabSelected="1" zoomScale="70" zoomScaleNormal="70" workbookViewId="0">
      <selection activeCell="Q64" sqref="Q64"/>
    </sheetView>
  </sheetViews>
  <sheetFormatPr defaultRowHeight="15" x14ac:dyDescent="0.25"/>
  <cols>
    <col min="1" max="1" width="4.140625" style="4" bestFit="1" customWidth="1"/>
    <col min="2" max="2" width="42.28515625" bestFit="1" customWidth="1"/>
    <col min="3" max="3" width="15.140625" customWidth="1"/>
    <col min="7" max="8" width="9.140625" style="5"/>
    <col min="9" max="10" width="11.85546875" style="5" bestFit="1" customWidth="1"/>
    <col min="11" max="11" width="78.140625" style="6" customWidth="1"/>
  </cols>
  <sheetData>
    <row r="1" spans="1:11" ht="15.75" thickBot="1" x14ac:dyDescent="0.3">
      <c r="A1" s="38" t="s">
        <v>102</v>
      </c>
    </row>
    <row r="2" spans="1:11" ht="45" x14ac:dyDescent="0.25">
      <c r="A2" s="23" t="s">
        <v>0</v>
      </c>
      <c r="B2" s="24" t="s">
        <v>11</v>
      </c>
      <c r="C2" s="24" t="s">
        <v>28</v>
      </c>
      <c r="D2" s="24" t="s">
        <v>1</v>
      </c>
      <c r="E2" s="24" t="s">
        <v>2</v>
      </c>
      <c r="F2" s="24" t="s">
        <v>3</v>
      </c>
      <c r="G2" s="76" t="s">
        <v>83</v>
      </c>
      <c r="H2" s="15" t="s">
        <v>103</v>
      </c>
      <c r="I2" s="15" t="s">
        <v>4</v>
      </c>
      <c r="J2" s="76" t="s">
        <v>101</v>
      </c>
      <c r="K2" s="25" t="s">
        <v>5</v>
      </c>
    </row>
    <row r="3" spans="1:11" ht="16.5" customHeight="1" x14ac:dyDescent="0.25">
      <c r="A3" s="45">
        <v>1</v>
      </c>
      <c r="B3" s="46" t="s">
        <v>19</v>
      </c>
      <c r="C3" s="55"/>
      <c r="D3" s="18" t="s">
        <v>7</v>
      </c>
      <c r="E3" s="18" t="s">
        <v>14</v>
      </c>
      <c r="F3" s="44">
        <v>100</v>
      </c>
      <c r="G3" s="77" t="s">
        <v>84</v>
      </c>
      <c r="H3" s="39">
        <v>0</v>
      </c>
      <c r="I3" s="39">
        <f>SUM(F3*H3)</f>
        <v>0</v>
      </c>
      <c r="J3" s="77" t="s">
        <v>109</v>
      </c>
      <c r="K3" s="48" t="s">
        <v>29</v>
      </c>
    </row>
    <row r="4" spans="1:11" ht="14.25" customHeight="1" x14ac:dyDescent="0.25">
      <c r="A4" s="45"/>
      <c r="B4" s="46"/>
      <c r="C4" s="55"/>
      <c r="D4" s="18" t="s">
        <v>6</v>
      </c>
      <c r="E4" s="18" t="s">
        <v>14</v>
      </c>
      <c r="F4" s="44"/>
      <c r="G4" s="77"/>
      <c r="H4" s="39"/>
      <c r="I4" s="39"/>
      <c r="J4" s="77"/>
      <c r="K4" s="49"/>
    </row>
    <row r="5" spans="1:11" ht="13.5" customHeight="1" x14ac:dyDescent="0.25">
      <c r="A5" s="45"/>
      <c r="B5" s="46"/>
      <c r="C5" s="55"/>
      <c r="D5" s="2" t="s">
        <v>8</v>
      </c>
      <c r="E5" s="2">
        <v>20</v>
      </c>
      <c r="F5" s="44"/>
      <c r="G5" s="77"/>
      <c r="H5" s="39"/>
      <c r="I5" s="39"/>
      <c r="J5" s="77"/>
      <c r="K5" s="50"/>
    </row>
    <row r="6" spans="1:11" ht="32.25" customHeight="1" x14ac:dyDescent="0.25">
      <c r="A6" s="45">
        <v>2</v>
      </c>
      <c r="B6" s="56" t="s">
        <v>92</v>
      </c>
      <c r="C6" s="44"/>
      <c r="D6" s="2">
        <v>42</v>
      </c>
      <c r="E6" s="2" t="s">
        <v>30</v>
      </c>
      <c r="F6" s="44">
        <v>140</v>
      </c>
      <c r="G6" s="77" t="s">
        <v>85</v>
      </c>
      <c r="H6" s="40">
        <v>0</v>
      </c>
      <c r="I6" s="39">
        <f>SUM(F6*H6)</f>
        <v>0</v>
      </c>
      <c r="J6" s="77" t="s">
        <v>109</v>
      </c>
      <c r="K6" s="48" t="s">
        <v>87</v>
      </c>
    </row>
    <row r="7" spans="1:11" ht="27" customHeight="1" x14ac:dyDescent="0.25">
      <c r="A7" s="45"/>
      <c r="B7" s="56"/>
      <c r="C7" s="44"/>
      <c r="D7" s="2">
        <v>47</v>
      </c>
      <c r="E7" s="2">
        <v>40</v>
      </c>
      <c r="F7" s="44"/>
      <c r="G7" s="77"/>
      <c r="H7" s="42"/>
      <c r="I7" s="39"/>
      <c r="J7" s="77"/>
      <c r="K7" s="50"/>
    </row>
    <row r="8" spans="1:11" x14ac:dyDescent="0.25">
      <c r="A8" s="27">
        <v>3</v>
      </c>
      <c r="B8" s="19" t="s">
        <v>21</v>
      </c>
      <c r="C8" s="20"/>
      <c r="D8" s="20"/>
      <c r="E8" s="20">
        <v>50</v>
      </c>
      <c r="F8" s="20">
        <v>50</v>
      </c>
      <c r="G8" s="78" t="s">
        <v>84</v>
      </c>
      <c r="H8" s="12">
        <v>0</v>
      </c>
      <c r="I8" s="11">
        <f t="shared" ref="I8:I9" si="0">SUM(F8*H8)</f>
        <v>0</v>
      </c>
      <c r="J8" s="79" t="s">
        <v>109</v>
      </c>
      <c r="K8" s="8" t="s">
        <v>31</v>
      </c>
    </row>
    <row r="9" spans="1:11" ht="45" x14ac:dyDescent="0.25">
      <c r="A9" s="27">
        <v>4</v>
      </c>
      <c r="B9" s="16" t="s">
        <v>93</v>
      </c>
      <c r="C9" s="20"/>
      <c r="D9" s="20"/>
      <c r="E9" s="2">
        <v>50</v>
      </c>
      <c r="F9" s="2">
        <v>50</v>
      </c>
      <c r="G9" s="79" t="s">
        <v>84</v>
      </c>
      <c r="H9" s="11">
        <v>0</v>
      </c>
      <c r="I9" s="11">
        <f t="shared" si="0"/>
        <v>0</v>
      </c>
      <c r="J9" s="79" t="s">
        <v>109</v>
      </c>
      <c r="K9" s="7" t="s">
        <v>18</v>
      </c>
    </row>
    <row r="10" spans="1:11" ht="14.45" customHeight="1" x14ac:dyDescent="0.25">
      <c r="A10" s="60">
        <v>5</v>
      </c>
      <c r="B10" s="57" t="s">
        <v>88</v>
      </c>
      <c r="C10" s="63"/>
      <c r="D10" s="20" t="s">
        <v>9</v>
      </c>
      <c r="E10" s="2">
        <v>60</v>
      </c>
      <c r="F10" s="66">
        <v>140</v>
      </c>
      <c r="G10" s="80" t="s">
        <v>84</v>
      </c>
      <c r="H10" s="40">
        <v>0</v>
      </c>
      <c r="I10" s="40">
        <f>SUM(F10*H10)</f>
        <v>0</v>
      </c>
      <c r="J10" s="80" t="s">
        <v>109</v>
      </c>
      <c r="K10" s="48" t="s">
        <v>81</v>
      </c>
    </row>
    <row r="11" spans="1:11" x14ac:dyDescent="0.25">
      <c r="A11" s="61"/>
      <c r="B11" s="58"/>
      <c r="C11" s="64"/>
      <c r="D11" s="20" t="s">
        <v>8</v>
      </c>
      <c r="E11" s="20">
        <v>40</v>
      </c>
      <c r="F11" s="67"/>
      <c r="G11" s="81"/>
      <c r="H11" s="41"/>
      <c r="I11" s="41"/>
      <c r="J11" s="81"/>
      <c r="K11" s="49"/>
    </row>
    <row r="12" spans="1:11" x14ac:dyDescent="0.25">
      <c r="A12" s="62"/>
      <c r="B12" s="59"/>
      <c r="C12" s="65"/>
      <c r="D12" s="20" t="s">
        <v>17</v>
      </c>
      <c r="E12" s="20">
        <v>40</v>
      </c>
      <c r="F12" s="68"/>
      <c r="G12" s="82"/>
      <c r="H12" s="42"/>
      <c r="I12" s="42"/>
      <c r="J12" s="82"/>
      <c r="K12" s="50"/>
    </row>
    <row r="13" spans="1:11" ht="15" customHeight="1" x14ac:dyDescent="0.25">
      <c r="A13" s="45">
        <v>6</v>
      </c>
      <c r="B13" s="46" t="s">
        <v>32</v>
      </c>
      <c r="C13" s="44"/>
      <c r="D13" s="2">
        <v>10</v>
      </c>
      <c r="E13" s="2" t="s">
        <v>33</v>
      </c>
      <c r="F13" s="44">
        <v>148</v>
      </c>
      <c r="G13" s="77" t="s">
        <v>85</v>
      </c>
      <c r="H13" s="40">
        <v>0</v>
      </c>
      <c r="I13" s="39">
        <f>SUM(F13*H13)</f>
        <v>0</v>
      </c>
      <c r="J13" s="77" t="s">
        <v>109</v>
      </c>
      <c r="K13" s="48" t="s">
        <v>34</v>
      </c>
    </row>
    <row r="14" spans="1:11" ht="15" customHeight="1" x14ac:dyDescent="0.25">
      <c r="A14" s="45"/>
      <c r="B14" s="46"/>
      <c r="C14" s="44"/>
      <c r="D14" s="2">
        <v>9</v>
      </c>
      <c r="E14" s="2">
        <v>12</v>
      </c>
      <c r="F14" s="44"/>
      <c r="G14" s="77"/>
      <c r="H14" s="41"/>
      <c r="I14" s="39"/>
      <c r="J14" s="77"/>
      <c r="K14" s="49"/>
    </row>
    <row r="15" spans="1:11" x14ac:dyDescent="0.25">
      <c r="A15" s="45"/>
      <c r="B15" s="46"/>
      <c r="C15" s="44"/>
      <c r="D15" s="2">
        <v>8</v>
      </c>
      <c r="E15" s="2">
        <v>24</v>
      </c>
      <c r="F15" s="44"/>
      <c r="G15" s="77"/>
      <c r="H15" s="42"/>
      <c r="I15" s="39"/>
      <c r="J15" s="77"/>
      <c r="K15" s="50"/>
    </row>
    <row r="16" spans="1:11" ht="30" x14ac:dyDescent="0.25">
      <c r="A16" s="26">
        <v>7</v>
      </c>
      <c r="B16" s="16" t="s">
        <v>35</v>
      </c>
      <c r="C16" s="2"/>
      <c r="D16" s="2" t="s">
        <v>6</v>
      </c>
      <c r="E16" s="2">
        <v>48</v>
      </c>
      <c r="F16" s="2">
        <v>48</v>
      </c>
      <c r="G16" s="79" t="s">
        <v>85</v>
      </c>
      <c r="H16" s="11">
        <v>0</v>
      </c>
      <c r="I16" s="11">
        <f>SUM(F16*H16)</f>
        <v>0</v>
      </c>
      <c r="J16" s="79" t="s">
        <v>109</v>
      </c>
      <c r="K16" s="7" t="s">
        <v>36</v>
      </c>
    </row>
    <row r="17" spans="1:11" ht="30" x14ac:dyDescent="0.25">
      <c r="A17" s="26">
        <v>8</v>
      </c>
      <c r="B17" s="16" t="s">
        <v>37</v>
      </c>
      <c r="C17" s="2"/>
      <c r="D17" s="2" t="s">
        <v>6</v>
      </c>
      <c r="E17" s="2">
        <v>60</v>
      </c>
      <c r="F17" s="2">
        <v>60</v>
      </c>
      <c r="G17" s="79" t="s">
        <v>85</v>
      </c>
      <c r="H17" s="11">
        <v>0</v>
      </c>
      <c r="I17" s="11">
        <f t="shared" ref="I17:I19" si="1">SUM(F17*H17)</f>
        <v>0</v>
      </c>
      <c r="J17" s="79" t="s">
        <v>109</v>
      </c>
      <c r="K17" s="7" t="s">
        <v>38</v>
      </c>
    </row>
    <row r="18" spans="1:11" ht="60" x14ac:dyDescent="0.25">
      <c r="A18" s="26">
        <v>9</v>
      </c>
      <c r="B18" s="16" t="s">
        <v>23</v>
      </c>
      <c r="C18" s="2"/>
      <c r="D18" s="2" t="s">
        <v>6</v>
      </c>
      <c r="E18" s="2">
        <v>36</v>
      </c>
      <c r="F18" s="2">
        <v>36</v>
      </c>
      <c r="G18" s="79" t="s">
        <v>85</v>
      </c>
      <c r="H18" s="11">
        <v>0</v>
      </c>
      <c r="I18" s="11">
        <f t="shared" si="1"/>
        <v>0</v>
      </c>
      <c r="J18" s="79" t="s">
        <v>109</v>
      </c>
      <c r="K18" s="7" t="s">
        <v>24</v>
      </c>
    </row>
    <row r="19" spans="1:11" ht="30" customHeight="1" x14ac:dyDescent="0.25">
      <c r="A19" s="26">
        <v>10</v>
      </c>
      <c r="B19" s="16" t="s">
        <v>39</v>
      </c>
      <c r="C19" s="2"/>
      <c r="D19" s="2" t="s">
        <v>8</v>
      </c>
      <c r="E19" s="2">
        <v>50</v>
      </c>
      <c r="F19" s="2">
        <v>50</v>
      </c>
      <c r="G19" s="79" t="s">
        <v>84</v>
      </c>
      <c r="H19" s="11">
        <v>0</v>
      </c>
      <c r="I19" s="11">
        <f t="shared" si="1"/>
        <v>0</v>
      </c>
      <c r="J19" s="79" t="s">
        <v>109</v>
      </c>
      <c r="K19" s="7" t="s">
        <v>10</v>
      </c>
    </row>
    <row r="20" spans="1:11" ht="18" customHeight="1" x14ac:dyDescent="0.25">
      <c r="A20" s="45">
        <v>11</v>
      </c>
      <c r="B20" s="46" t="s">
        <v>40</v>
      </c>
      <c r="C20" s="44"/>
      <c r="D20" s="2" t="s">
        <v>8</v>
      </c>
      <c r="E20" s="2">
        <v>1</v>
      </c>
      <c r="F20" s="44">
        <v>4</v>
      </c>
      <c r="G20" s="77" t="s">
        <v>84</v>
      </c>
      <c r="H20" s="40">
        <v>0</v>
      </c>
      <c r="I20" s="39">
        <f>SUM(F20*H20)</f>
        <v>0</v>
      </c>
      <c r="J20" s="77" t="s">
        <v>109</v>
      </c>
      <c r="K20" s="48" t="s">
        <v>41</v>
      </c>
    </row>
    <row r="21" spans="1:11" ht="28.5" customHeight="1" x14ac:dyDescent="0.25">
      <c r="A21" s="45"/>
      <c r="B21" s="46"/>
      <c r="C21" s="44"/>
      <c r="D21" s="2" t="s">
        <v>42</v>
      </c>
      <c r="E21" s="2">
        <v>1</v>
      </c>
      <c r="F21" s="44"/>
      <c r="G21" s="77"/>
      <c r="H21" s="41"/>
      <c r="I21" s="39"/>
      <c r="J21" s="77"/>
      <c r="K21" s="49"/>
    </row>
    <row r="22" spans="1:11" x14ac:dyDescent="0.25">
      <c r="A22" s="45"/>
      <c r="B22" s="46"/>
      <c r="C22" s="44"/>
      <c r="D22" s="2" t="s">
        <v>7</v>
      </c>
      <c r="E22" s="2">
        <v>2</v>
      </c>
      <c r="F22" s="44"/>
      <c r="G22" s="77"/>
      <c r="H22" s="42"/>
      <c r="I22" s="39"/>
      <c r="J22" s="77"/>
      <c r="K22" s="50"/>
    </row>
    <row r="23" spans="1:11" ht="15" customHeight="1" x14ac:dyDescent="0.25">
      <c r="A23" s="45">
        <v>12</v>
      </c>
      <c r="B23" s="46" t="s">
        <v>43</v>
      </c>
      <c r="C23" s="44"/>
      <c r="D23" s="2" t="s">
        <v>44</v>
      </c>
      <c r="E23" s="2">
        <v>20</v>
      </c>
      <c r="F23" s="44">
        <v>100</v>
      </c>
      <c r="G23" s="77" t="s">
        <v>84</v>
      </c>
      <c r="H23" s="40">
        <v>0</v>
      </c>
      <c r="I23" s="39">
        <f>SUM(F23*H23)</f>
        <v>0</v>
      </c>
      <c r="J23" s="77" t="s">
        <v>109</v>
      </c>
      <c r="K23" s="48" t="s">
        <v>45</v>
      </c>
    </row>
    <row r="24" spans="1:11" x14ac:dyDescent="0.25">
      <c r="A24" s="45"/>
      <c r="B24" s="46"/>
      <c r="C24" s="44"/>
      <c r="D24" s="2" t="s">
        <v>6</v>
      </c>
      <c r="E24" s="2">
        <v>20</v>
      </c>
      <c r="F24" s="44"/>
      <c r="G24" s="77"/>
      <c r="H24" s="41"/>
      <c r="I24" s="39"/>
      <c r="J24" s="77"/>
      <c r="K24" s="49"/>
    </row>
    <row r="25" spans="1:11" x14ac:dyDescent="0.25">
      <c r="A25" s="45"/>
      <c r="B25" s="46"/>
      <c r="C25" s="44"/>
      <c r="D25" s="2" t="s">
        <v>16</v>
      </c>
      <c r="E25" s="2">
        <v>20</v>
      </c>
      <c r="F25" s="44"/>
      <c r="G25" s="77"/>
      <c r="H25" s="41"/>
      <c r="I25" s="39"/>
      <c r="J25" s="77"/>
      <c r="K25" s="49"/>
    </row>
    <row r="26" spans="1:11" x14ac:dyDescent="0.25">
      <c r="A26" s="45"/>
      <c r="B26" s="46"/>
      <c r="C26" s="44"/>
      <c r="D26" s="2" t="s">
        <v>46</v>
      </c>
      <c r="E26" s="2">
        <v>20</v>
      </c>
      <c r="F26" s="44"/>
      <c r="G26" s="77"/>
      <c r="H26" s="41"/>
      <c r="I26" s="39"/>
      <c r="J26" s="77"/>
      <c r="K26" s="49"/>
    </row>
    <row r="27" spans="1:11" x14ac:dyDescent="0.25">
      <c r="A27" s="45"/>
      <c r="B27" s="46"/>
      <c r="C27" s="44"/>
      <c r="D27" s="2" t="s">
        <v>7</v>
      </c>
      <c r="E27" s="2">
        <v>20</v>
      </c>
      <c r="F27" s="44"/>
      <c r="G27" s="77"/>
      <c r="H27" s="42"/>
      <c r="I27" s="39"/>
      <c r="J27" s="77"/>
      <c r="K27" s="50"/>
    </row>
    <row r="28" spans="1:11" ht="30" customHeight="1" x14ac:dyDescent="0.25">
      <c r="A28" s="26">
        <v>13</v>
      </c>
      <c r="B28" s="16" t="s">
        <v>89</v>
      </c>
      <c r="C28" s="2"/>
      <c r="D28" s="2"/>
      <c r="E28" s="2">
        <v>50</v>
      </c>
      <c r="F28" s="2">
        <v>50</v>
      </c>
      <c r="G28" s="79" t="s">
        <v>85</v>
      </c>
      <c r="H28" s="11">
        <v>0</v>
      </c>
      <c r="I28" s="11">
        <f>SUM(F28*H28)</f>
        <v>0</v>
      </c>
      <c r="J28" s="79" t="s">
        <v>109</v>
      </c>
      <c r="K28" s="7" t="s">
        <v>47</v>
      </c>
    </row>
    <row r="29" spans="1:11" ht="45" x14ac:dyDescent="0.25">
      <c r="A29" s="26">
        <v>14</v>
      </c>
      <c r="B29" s="37" t="s">
        <v>48</v>
      </c>
      <c r="C29" s="2"/>
      <c r="D29" s="2"/>
      <c r="E29" s="2">
        <v>50</v>
      </c>
      <c r="F29" s="2">
        <v>50</v>
      </c>
      <c r="G29" s="79" t="s">
        <v>84</v>
      </c>
      <c r="H29" s="11">
        <v>0</v>
      </c>
      <c r="I29" s="11">
        <f>SUM(F29*H29)</f>
        <v>0</v>
      </c>
      <c r="J29" s="79" t="s">
        <v>109</v>
      </c>
      <c r="K29" s="7" t="s">
        <v>49</v>
      </c>
    </row>
    <row r="30" spans="1:11" ht="15" customHeight="1" x14ac:dyDescent="0.25">
      <c r="A30" s="45">
        <v>15</v>
      </c>
      <c r="B30" s="46" t="s">
        <v>90</v>
      </c>
      <c r="C30" s="44"/>
      <c r="D30" s="2">
        <v>46</v>
      </c>
      <c r="E30" s="2">
        <v>10</v>
      </c>
      <c r="F30" s="44">
        <v>40</v>
      </c>
      <c r="G30" s="77" t="s">
        <v>85</v>
      </c>
      <c r="H30" s="40">
        <v>0</v>
      </c>
      <c r="I30" s="39">
        <f>SUM(F30*H30)</f>
        <v>0</v>
      </c>
      <c r="J30" s="77" t="s">
        <v>109</v>
      </c>
      <c r="K30" s="48" t="s">
        <v>20</v>
      </c>
    </row>
    <row r="31" spans="1:11" x14ac:dyDescent="0.25">
      <c r="A31" s="45"/>
      <c r="B31" s="46"/>
      <c r="C31" s="44"/>
      <c r="D31" s="2">
        <v>47</v>
      </c>
      <c r="E31" s="2">
        <v>10</v>
      </c>
      <c r="F31" s="44"/>
      <c r="G31" s="77"/>
      <c r="H31" s="41"/>
      <c r="I31" s="39"/>
      <c r="J31" s="77"/>
      <c r="K31" s="49"/>
    </row>
    <row r="32" spans="1:11" x14ac:dyDescent="0.25">
      <c r="A32" s="45"/>
      <c r="B32" s="46"/>
      <c r="C32" s="44"/>
      <c r="D32" s="2">
        <v>48</v>
      </c>
      <c r="E32" s="2">
        <v>10</v>
      </c>
      <c r="F32" s="44"/>
      <c r="G32" s="77"/>
      <c r="H32" s="41"/>
      <c r="I32" s="39"/>
      <c r="J32" s="77"/>
      <c r="K32" s="49"/>
    </row>
    <row r="33" spans="1:11" x14ac:dyDescent="0.25">
      <c r="A33" s="45"/>
      <c r="B33" s="46"/>
      <c r="C33" s="44"/>
      <c r="D33" s="2">
        <v>49</v>
      </c>
      <c r="E33" s="2">
        <v>10</v>
      </c>
      <c r="F33" s="44"/>
      <c r="G33" s="77"/>
      <c r="H33" s="42"/>
      <c r="I33" s="39"/>
      <c r="J33" s="77"/>
      <c r="K33" s="50"/>
    </row>
    <row r="34" spans="1:11" ht="40.5" customHeight="1" x14ac:dyDescent="0.25">
      <c r="A34" s="45">
        <v>16</v>
      </c>
      <c r="B34" s="46" t="s">
        <v>50</v>
      </c>
      <c r="C34" s="44"/>
      <c r="D34" s="2">
        <v>52</v>
      </c>
      <c r="E34" s="2">
        <v>40</v>
      </c>
      <c r="F34" s="44">
        <v>120</v>
      </c>
      <c r="G34" s="77" t="s">
        <v>84</v>
      </c>
      <c r="H34" s="40">
        <v>0</v>
      </c>
      <c r="I34" s="39">
        <f>SUM(F34*H34)</f>
        <v>0</v>
      </c>
      <c r="J34" s="77" t="s">
        <v>109</v>
      </c>
      <c r="K34" s="48" t="s">
        <v>51</v>
      </c>
    </row>
    <row r="35" spans="1:11" ht="37.5" customHeight="1" x14ac:dyDescent="0.25">
      <c r="A35" s="45"/>
      <c r="B35" s="46"/>
      <c r="C35" s="44"/>
      <c r="D35" s="2">
        <v>54</v>
      </c>
      <c r="E35" s="2">
        <v>40</v>
      </c>
      <c r="F35" s="44"/>
      <c r="G35" s="77"/>
      <c r="H35" s="41"/>
      <c r="I35" s="39"/>
      <c r="J35" s="77"/>
      <c r="K35" s="49"/>
    </row>
    <row r="36" spans="1:11" ht="57.75" customHeight="1" x14ac:dyDescent="0.25">
      <c r="A36" s="45"/>
      <c r="B36" s="46"/>
      <c r="C36" s="44"/>
      <c r="D36" s="2">
        <v>56</v>
      </c>
      <c r="E36" s="2">
        <v>40</v>
      </c>
      <c r="F36" s="44"/>
      <c r="G36" s="77"/>
      <c r="H36" s="42"/>
      <c r="I36" s="39"/>
      <c r="J36" s="77"/>
      <c r="K36" s="50"/>
    </row>
    <row r="37" spans="1:11" ht="15" customHeight="1" x14ac:dyDescent="0.25">
      <c r="A37" s="45">
        <v>17</v>
      </c>
      <c r="B37" s="46" t="s">
        <v>15</v>
      </c>
      <c r="C37" s="44"/>
      <c r="D37" s="2" t="s">
        <v>16</v>
      </c>
      <c r="E37" s="2">
        <v>50</v>
      </c>
      <c r="F37" s="44">
        <v>330</v>
      </c>
      <c r="G37" s="77" t="s">
        <v>84</v>
      </c>
      <c r="H37" s="40">
        <v>0</v>
      </c>
      <c r="I37" s="39">
        <f>SUM(F37*H37)</f>
        <v>0</v>
      </c>
      <c r="J37" s="77" t="s">
        <v>109</v>
      </c>
      <c r="K37" s="48" t="s">
        <v>26</v>
      </c>
    </row>
    <row r="38" spans="1:11" x14ac:dyDescent="0.25">
      <c r="A38" s="45"/>
      <c r="B38" s="46"/>
      <c r="C38" s="44"/>
      <c r="D38" s="2" t="s">
        <v>9</v>
      </c>
      <c r="E38" s="2">
        <v>50</v>
      </c>
      <c r="F38" s="44"/>
      <c r="G38" s="77"/>
      <c r="H38" s="41"/>
      <c r="I38" s="39"/>
      <c r="J38" s="77"/>
      <c r="K38" s="49"/>
    </row>
    <row r="39" spans="1:11" x14ac:dyDescent="0.25">
      <c r="A39" s="45"/>
      <c r="B39" s="46"/>
      <c r="C39" s="44"/>
      <c r="D39" s="2" t="s">
        <v>7</v>
      </c>
      <c r="E39" s="2" t="s">
        <v>52</v>
      </c>
      <c r="F39" s="44"/>
      <c r="G39" s="77"/>
      <c r="H39" s="41"/>
      <c r="I39" s="39"/>
      <c r="J39" s="77"/>
      <c r="K39" s="49"/>
    </row>
    <row r="40" spans="1:11" x14ac:dyDescent="0.25">
      <c r="A40" s="45"/>
      <c r="B40" s="46"/>
      <c r="C40" s="44"/>
      <c r="D40" s="2" t="s">
        <v>6</v>
      </c>
      <c r="E40" s="2" t="s">
        <v>52</v>
      </c>
      <c r="F40" s="44"/>
      <c r="G40" s="77"/>
      <c r="H40" s="41"/>
      <c r="I40" s="39"/>
      <c r="J40" s="77"/>
      <c r="K40" s="49"/>
    </row>
    <row r="41" spans="1:11" x14ac:dyDescent="0.25">
      <c r="A41" s="45"/>
      <c r="B41" s="46"/>
      <c r="C41" s="44"/>
      <c r="D41" s="2" t="s">
        <v>8</v>
      </c>
      <c r="E41" s="2">
        <v>50</v>
      </c>
      <c r="F41" s="44"/>
      <c r="G41" s="77"/>
      <c r="H41" s="42"/>
      <c r="I41" s="39"/>
      <c r="J41" s="77"/>
      <c r="K41" s="50"/>
    </row>
    <row r="42" spans="1:11" ht="60" x14ac:dyDescent="0.25">
      <c r="A42" s="26">
        <v>18</v>
      </c>
      <c r="B42" s="16" t="s">
        <v>22</v>
      </c>
      <c r="C42" s="2"/>
      <c r="D42" s="2">
        <v>38</v>
      </c>
      <c r="E42" s="2">
        <v>20</v>
      </c>
      <c r="F42" s="2">
        <v>20</v>
      </c>
      <c r="G42" s="79" t="s">
        <v>85</v>
      </c>
      <c r="H42" s="11">
        <v>0</v>
      </c>
      <c r="I42" s="11">
        <f>SUM(F42*H42)</f>
        <v>0</v>
      </c>
      <c r="J42" s="79" t="s">
        <v>109</v>
      </c>
      <c r="K42" s="7" t="s">
        <v>27</v>
      </c>
    </row>
    <row r="43" spans="1:11" ht="75" x14ac:dyDescent="0.25">
      <c r="A43" s="26">
        <v>19</v>
      </c>
      <c r="B43" s="16" t="s">
        <v>100</v>
      </c>
      <c r="C43" s="2"/>
      <c r="D43" s="2">
        <v>42</v>
      </c>
      <c r="E43" s="2">
        <v>10</v>
      </c>
      <c r="F43" s="2">
        <v>10</v>
      </c>
      <c r="G43" s="79" t="s">
        <v>85</v>
      </c>
      <c r="H43" s="11">
        <v>0</v>
      </c>
      <c r="I43" s="11">
        <f>SUM(F43*H43)</f>
        <v>0</v>
      </c>
      <c r="J43" s="79" t="s">
        <v>109</v>
      </c>
      <c r="K43" s="7" t="s">
        <v>25</v>
      </c>
    </row>
    <row r="44" spans="1:11" ht="27.75" customHeight="1" x14ac:dyDescent="0.25">
      <c r="A44" s="45">
        <v>20</v>
      </c>
      <c r="B44" s="46" t="s">
        <v>12</v>
      </c>
      <c r="C44" s="44"/>
      <c r="D44" s="2">
        <v>52</v>
      </c>
      <c r="E44" s="2">
        <v>40</v>
      </c>
      <c r="F44" s="44">
        <v>200</v>
      </c>
      <c r="G44" s="77" t="s">
        <v>84</v>
      </c>
      <c r="H44" s="40">
        <v>0</v>
      </c>
      <c r="I44" s="39">
        <f>SUM(F44*H44)</f>
        <v>0</v>
      </c>
      <c r="J44" s="77" t="s">
        <v>109</v>
      </c>
      <c r="K44" s="48" t="s">
        <v>82</v>
      </c>
    </row>
    <row r="45" spans="1:11" ht="27.75" customHeight="1" x14ac:dyDescent="0.25">
      <c r="A45" s="45"/>
      <c r="B45" s="46"/>
      <c r="C45" s="44"/>
      <c r="D45" s="2">
        <v>54</v>
      </c>
      <c r="E45" s="2">
        <v>40</v>
      </c>
      <c r="F45" s="44"/>
      <c r="G45" s="77"/>
      <c r="H45" s="41"/>
      <c r="I45" s="39"/>
      <c r="J45" s="77"/>
      <c r="K45" s="49"/>
    </row>
    <row r="46" spans="1:11" ht="32.25" customHeight="1" x14ac:dyDescent="0.25">
      <c r="A46" s="45"/>
      <c r="B46" s="46"/>
      <c r="C46" s="44"/>
      <c r="D46" s="2">
        <v>56</v>
      </c>
      <c r="E46" s="2">
        <v>40</v>
      </c>
      <c r="F46" s="44"/>
      <c r="G46" s="77"/>
      <c r="H46" s="41"/>
      <c r="I46" s="39"/>
      <c r="J46" s="77"/>
      <c r="K46" s="49"/>
    </row>
    <row r="47" spans="1:11" ht="21" customHeight="1" x14ac:dyDescent="0.25">
      <c r="A47" s="45"/>
      <c r="B47" s="46"/>
      <c r="C47" s="44"/>
      <c r="D47" s="2">
        <v>58</v>
      </c>
      <c r="E47" s="2">
        <v>40</v>
      </c>
      <c r="F47" s="44"/>
      <c r="G47" s="77"/>
      <c r="H47" s="41"/>
      <c r="I47" s="39"/>
      <c r="J47" s="77"/>
      <c r="K47" s="49"/>
    </row>
    <row r="48" spans="1:11" ht="27.75" customHeight="1" x14ac:dyDescent="0.25">
      <c r="A48" s="45"/>
      <c r="B48" s="46"/>
      <c r="C48" s="44"/>
      <c r="D48" s="2">
        <v>62</v>
      </c>
      <c r="E48" s="2">
        <v>40</v>
      </c>
      <c r="F48" s="44"/>
      <c r="G48" s="77"/>
      <c r="H48" s="42"/>
      <c r="I48" s="39"/>
      <c r="J48" s="77"/>
      <c r="K48" s="50"/>
    </row>
    <row r="49" spans="1:11" ht="30" customHeight="1" x14ac:dyDescent="0.25">
      <c r="A49" s="31">
        <v>21</v>
      </c>
      <c r="B49" s="32" t="s">
        <v>53</v>
      </c>
      <c r="C49" s="33" t="s">
        <v>54</v>
      </c>
      <c r="D49" s="34"/>
      <c r="E49" s="34">
        <v>10</v>
      </c>
      <c r="F49" s="34">
        <v>10</v>
      </c>
      <c r="G49" s="79" t="s">
        <v>84</v>
      </c>
      <c r="H49" s="35">
        <v>0</v>
      </c>
      <c r="I49" s="35">
        <f>SUM(F49*H49)</f>
        <v>0</v>
      </c>
      <c r="J49" s="79" t="s">
        <v>109</v>
      </c>
      <c r="K49" s="9" t="s">
        <v>55</v>
      </c>
    </row>
    <row r="50" spans="1:11" ht="47.25" customHeight="1" x14ac:dyDescent="0.25">
      <c r="A50" s="31">
        <v>22</v>
      </c>
      <c r="B50" s="36" t="s">
        <v>56</v>
      </c>
      <c r="C50" s="33" t="s">
        <v>57</v>
      </c>
      <c r="D50" s="34"/>
      <c r="E50" s="34">
        <v>10</v>
      </c>
      <c r="F50" s="34">
        <v>10</v>
      </c>
      <c r="G50" s="79" t="s">
        <v>84</v>
      </c>
      <c r="H50" s="35">
        <v>0</v>
      </c>
      <c r="I50" s="35">
        <f>SUM(F50*H50)</f>
        <v>0</v>
      </c>
      <c r="J50" s="79" t="s">
        <v>109</v>
      </c>
      <c r="K50" s="7" t="s">
        <v>58</v>
      </c>
    </row>
    <row r="51" spans="1:11" ht="15" customHeight="1" x14ac:dyDescent="0.25">
      <c r="A51" s="45">
        <v>23</v>
      </c>
      <c r="B51" s="54" t="s">
        <v>91</v>
      </c>
      <c r="C51" s="55"/>
      <c r="D51" s="2">
        <v>40</v>
      </c>
      <c r="E51" s="2">
        <v>20</v>
      </c>
      <c r="F51" s="44">
        <v>60</v>
      </c>
      <c r="G51" s="77" t="s">
        <v>85</v>
      </c>
      <c r="H51" s="40">
        <v>0</v>
      </c>
      <c r="I51" s="39">
        <f>SUM(F51*H51)</f>
        <v>0</v>
      </c>
      <c r="J51" s="77" t="s">
        <v>109</v>
      </c>
      <c r="K51" s="48" t="s">
        <v>59</v>
      </c>
    </row>
    <row r="52" spans="1:11" x14ac:dyDescent="0.25">
      <c r="A52" s="45"/>
      <c r="B52" s="54"/>
      <c r="C52" s="55"/>
      <c r="D52" s="2">
        <v>38</v>
      </c>
      <c r="E52" s="2">
        <v>20</v>
      </c>
      <c r="F52" s="44"/>
      <c r="G52" s="77"/>
      <c r="H52" s="41"/>
      <c r="I52" s="39"/>
      <c r="J52" s="77"/>
      <c r="K52" s="49"/>
    </row>
    <row r="53" spans="1:11" x14ac:dyDescent="0.25">
      <c r="A53" s="45"/>
      <c r="B53" s="54"/>
      <c r="C53" s="55"/>
      <c r="D53" s="2">
        <v>39</v>
      </c>
      <c r="E53" s="2">
        <v>20</v>
      </c>
      <c r="F53" s="44"/>
      <c r="G53" s="77"/>
      <c r="H53" s="42"/>
      <c r="I53" s="39"/>
      <c r="J53" s="77"/>
      <c r="K53" s="50"/>
    </row>
    <row r="54" spans="1:11" ht="45" customHeight="1" x14ac:dyDescent="0.25">
      <c r="A54" s="26">
        <v>24</v>
      </c>
      <c r="B54" s="21" t="s">
        <v>13</v>
      </c>
      <c r="C54" s="17"/>
      <c r="D54" s="2" t="s">
        <v>7</v>
      </c>
      <c r="E54" s="2">
        <v>20</v>
      </c>
      <c r="F54" s="2">
        <v>20</v>
      </c>
      <c r="G54" s="79" t="s">
        <v>84</v>
      </c>
      <c r="H54" s="11">
        <v>0</v>
      </c>
      <c r="I54" s="11">
        <f>SUM(F54*H54)</f>
        <v>0</v>
      </c>
      <c r="J54" s="79" t="s">
        <v>109</v>
      </c>
      <c r="K54" s="7" t="s">
        <v>97</v>
      </c>
    </row>
    <row r="55" spans="1:11" ht="36" customHeight="1" x14ac:dyDescent="0.25">
      <c r="A55" s="45">
        <v>25</v>
      </c>
      <c r="B55" s="54" t="s">
        <v>94</v>
      </c>
      <c r="C55" s="55"/>
      <c r="D55" s="2" t="s">
        <v>7</v>
      </c>
      <c r="E55" s="2">
        <v>40</v>
      </c>
      <c r="F55" s="44">
        <v>80</v>
      </c>
      <c r="G55" s="77" t="s">
        <v>84</v>
      </c>
      <c r="H55" s="40">
        <v>0</v>
      </c>
      <c r="I55" s="39">
        <f>SUM(F55*H55)</f>
        <v>0</v>
      </c>
      <c r="J55" s="77" t="s">
        <v>109</v>
      </c>
      <c r="K55" s="48" t="s">
        <v>60</v>
      </c>
    </row>
    <row r="56" spans="1:11" ht="39.75" customHeight="1" x14ac:dyDescent="0.25">
      <c r="A56" s="45"/>
      <c r="B56" s="54"/>
      <c r="C56" s="55"/>
      <c r="D56" s="2" t="s">
        <v>6</v>
      </c>
      <c r="E56" s="2">
        <v>40</v>
      </c>
      <c r="F56" s="44"/>
      <c r="G56" s="77"/>
      <c r="H56" s="42"/>
      <c r="I56" s="39"/>
      <c r="J56" s="77"/>
      <c r="K56" s="50"/>
    </row>
    <row r="57" spans="1:11" ht="30" x14ac:dyDescent="0.25">
      <c r="A57" s="26">
        <v>26</v>
      </c>
      <c r="B57" s="16" t="s">
        <v>61</v>
      </c>
      <c r="C57" s="2"/>
      <c r="D57" s="2"/>
      <c r="E57" s="2">
        <v>50</v>
      </c>
      <c r="F57" s="2">
        <v>50</v>
      </c>
      <c r="G57" s="79" t="s">
        <v>84</v>
      </c>
      <c r="H57" s="11">
        <v>0</v>
      </c>
      <c r="I57" s="11">
        <f>SUM(F57*H57)</f>
        <v>0</v>
      </c>
      <c r="J57" s="79" t="s">
        <v>109</v>
      </c>
      <c r="K57" s="7" t="s">
        <v>62</v>
      </c>
    </row>
    <row r="58" spans="1:11" ht="30" x14ac:dyDescent="0.25">
      <c r="A58" s="26">
        <v>27</v>
      </c>
      <c r="B58" s="16" t="s">
        <v>86</v>
      </c>
      <c r="C58" s="2"/>
      <c r="D58" s="2"/>
      <c r="E58" s="2">
        <v>1000</v>
      </c>
      <c r="F58" s="2">
        <v>1000</v>
      </c>
      <c r="G58" s="83" t="s">
        <v>84</v>
      </c>
      <c r="H58" s="13">
        <v>0</v>
      </c>
      <c r="I58" s="13">
        <f>SUM(F58*H58)</f>
        <v>0</v>
      </c>
      <c r="J58" s="79" t="s">
        <v>109</v>
      </c>
      <c r="K58" s="7" t="s">
        <v>63</v>
      </c>
    </row>
    <row r="59" spans="1:11" ht="31.5" customHeight="1" x14ac:dyDescent="0.25">
      <c r="A59" s="45">
        <v>28</v>
      </c>
      <c r="B59" s="46" t="s">
        <v>98</v>
      </c>
      <c r="C59" s="47" t="s">
        <v>64</v>
      </c>
      <c r="D59" s="2">
        <v>46</v>
      </c>
      <c r="E59" s="2">
        <v>2</v>
      </c>
      <c r="F59" s="44">
        <v>10</v>
      </c>
      <c r="G59" s="84" t="s">
        <v>84</v>
      </c>
      <c r="H59" s="51">
        <v>0</v>
      </c>
      <c r="I59" s="43">
        <f>SUM(F59*H59)</f>
        <v>0</v>
      </c>
      <c r="J59" s="84" t="s">
        <v>109</v>
      </c>
      <c r="K59" s="48" t="s">
        <v>65</v>
      </c>
    </row>
    <row r="60" spans="1:11" ht="33.75" customHeight="1" x14ac:dyDescent="0.25">
      <c r="A60" s="45"/>
      <c r="B60" s="46"/>
      <c r="C60" s="47"/>
      <c r="D60" s="2">
        <v>48</v>
      </c>
      <c r="E60" s="2">
        <v>2</v>
      </c>
      <c r="F60" s="44"/>
      <c r="G60" s="84"/>
      <c r="H60" s="52"/>
      <c r="I60" s="43"/>
      <c r="J60" s="84"/>
      <c r="K60" s="49"/>
    </row>
    <row r="61" spans="1:11" ht="44.25" customHeight="1" x14ac:dyDescent="0.25">
      <c r="A61" s="45"/>
      <c r="B61" s="46"/>
      <c r="C61" s="47"/>
      <c r="D61" s="2">
        <v>50</v>
      </c>
      <c r="E61" s="2">
        <v>2</v>
      </c>
      <c r="F61" s="44"/>
      <c r="G61" s="84"/>
      <c r="H61" s="52"/>
      <c r="I61" s="43"/>
      <c r="J61" s="84"/>
      <c r="K61" s="49"/>
    </row>
    <row r="62" spans="1:11" ht="32.25" customHeight="1" x14ac:dyDescent="0.25">
      <c r="A62" s="45"/>
      <c r="B62" s="46"/>
      <c r="C62" s="47"/>
      <c r="D62" s="2">
        <v>54</v>
      </c>
      <c r="E62" s="2">
        <v>2</v>
      </c>
      <c r="F62" s="44"/>
      <c r="G62" s="84"/>
      <c r="H62" s="52"/>
      <c r="I62" s="43"/>
      <c r="J62" s="84"/>
      <c r="K62" s="49"/>
    </row>
    <row r="63" spans="1:11" ht="40.5" customHeight="1" x14ac:dyDescent="0.25">
      <c r="A63" s="45"/>
      <c r="B63" s="46"/>
      <c r="C63" s="47"/>
      <c r="D63" s="2">
        <v>58</v>
      </c>
      <c r="E63" s="2">
        <v>2</v>
      </c>
      <c r="F63" s="44"/>
      <c r="G63" s="84"/>
      <c r="H63" s="53"/>
      <c r="I63" s="43"/>
      <c r="J63" s="84"/>
      <c r="K63" s="50"/>
    </row>
    <row r="64" spans="1:11" ht="39.75" customHeight="1" x14ac:dyDescent="0.25">
      <c r="A64" s="45">
        <v>29</v>
      </c>
      <c r="B64" s="46" t="s">
        <v>99</v>
      </c>
      <c r="C64" s="47" t="s">
        <v>66</v>
      </c>
      <c r="D64" s="2">
        <v>50</v>
      </c>
      <c r="E64" s="2">
        <v>2</v>
      </c>
      <c r="F64" s="44">
        <v>8</v>
      </c>
      <c r="G64" s="84" t="s">
        <v>84</v>
      </c>
      <c r="H64" s="51">
        <v>0</v>
      </c>
      <c r="I64" s="43">
        <f>SUM(F64*H64)</f>
        <v>0</v>
      </c>
      <c r="J64" s="84" t="s">
        <v>109</v>
      </c>
      <c r="K64" s="48" t="s">
        <v>67</v>
      </c>
    </row>
    <row r="65" spans="1:11" ht="42.75" customHeight="1" x14ac:dyDescent="0.25">
      <c r="A65" s="45"/>
      <c r="B65" s="46"/>
      <c r="C65" s="47"/>
      <c r="D65" s="2">
        <v>56</v>
      </c>
      <c r="E65" s="2">
        <v>2</v>
      </c>
      <c r="F65" s="44"/>
      <c r="G65" s="84"/>
      <c r="H65" s="52"/>
      <c r="I65" s="43"/>
      <c r="J65" s="84"/>
      <c r="K65" s="49"/>
    </row>
    <row r="66" spans="1:11" ht="42" customHeight="1" x14ac:dyDescent="0.25">
      <c r="A66" s="45"/>
      <c r="B66" s="46"/>
      <c r="C66" s="47"/>
      <c r="D66" s="2">
        <v>54</v>
      </c>
      <c r="E66" s="2">
        <v>2</v>
      </c>
      <c r="F66" s="44"/>
      <c r="G66" s="84"/>
      <c r="H66" s="52"/>
      <c r="I66" s="43"/>
      <c r="J66" s="84"/>
      <c r="K66" s="49"/>
    </row>
    <row r="67" spans="1:11" ht="40.5" customHeight="1" x14ac:dyDescent="0.25">
      <c r="A67" s="45"/>
      <c r="B67" s="46"/>
      <c r="C67" s="47"/>
      <c r="D67" s="2">
        <v>64</v>
      </c>
      <c r="E67" s="2">
        <v>2</v>
      </c>
      <c r="F67" s="44"/>
      <c r="G67" s="84"/>
      <c r="H67" s="53"/>
      <c r="I67" s="43"/>
      <c r="J67" s="84"/>
      <c r="K67" s="50"/>
    </row>
    <row r="68" spans="1:11" ht="15" customHeight="1" x14ac:dyDescent="0.25">
      <c r="A68" s="45">
        <v>30</v>
      </c>
      <c r="B68" s="46" t="s">
        <v>68</v>
      </c>
      <c r="C68" s="47" t="s">
        <v>69</v>
      </c>
      <c r="D68" s="2">
        <v>8</v>
      </c>
      <c r="E68" s="2">
        <v>20</v>
      </c>
      <c r="F68" s="44">
        <v>180</v>
      </c>
      <c r="G68" s="77" t="s">
        <v>85</v>
      </c>
      <c r="H68" s="40">
        <v>0</v>
      </c>
      <c r="I68" s="39">
        <f>SUM(F68*H68)</f>
        <v>0</v>
      </c>
      <c r="J68" s="77" t="s">
        <v>109</v>
      </c>
      <c r="K68" s="48" t="s">
        <v>70</v>
      </c>
    </row>
    <row r="69" spans="1:11" x14ac:dyDescent="0.25">
      <c r="A69" s="45"/>
      <c r="B69" s="46"/>
      <c r="C69" s="47"/>
      <c r="D69" s="2">
        <v>9</v>
      </c>
      <c r="E69" s="2">
        <v>20</v>
      </c>
      <c r="F69" s="44"/>
      <c r="G69" s="77"/>
      <c r="H69" s="41"/>
      <c r="I69" s="39"/>
      <c r="J69" s="77"/>
      <c r="K69" s="49"/>
    </row>
    <row r="70" spans="1:11" x14ac:dyDescent="0.25">
      <c r="A70" s="45"/>
      <c r="B70" s="46"/>
      <c r="C70" s="47"/>
      <c r="D70" s="2">
        <v>10</v>
      </c>
      <c r="E70" s="2">
        <v>120</v>
      </c>
      <c r="F70" s="44"/>
      <c r="G70" s="77"/>
      <c r="H70" s="41"/>
      <c r="I70" s="39"/>
      <c r="J70" s="77"/>
      <c r="K70" s="49"/>
    </row>
    <row r="71" spans="1:11" x14ac:dyDescent="0.25">
      <c r="A71" s="45"/>
      <c r="B71" s="46"/>
      <c r="C71" s="47"/>
      <c r="D71" s="2">
        <v>11</v>
      </c>
      <c r="E71" s="2">
        <v>20</v>
      </c>
      <c r="F71" s="44"/>
      <c r="G71" s="77"/>
      <c r="H71" s="42"/>
      <c r="I71" s="39"/>
      <c r="J71" s="77"/>
      <c r="K71" s="50"/>
    </row>
    <row r="72" spans="1:11" ht="15" customHeight="1" x14ac:dyDescent="0.25">
      <c r="A72" s="45">
        <v>31</v>
      </c>
      <c r="B72" s="46" t="s">
        <v>71</v>
      </c>
      <c r="C72" s="47" t="s">
        <v>96</v>
      </c>
      <c r="D72" s="2" t="s">
        <v>7</v>
      </c>
      <c r="E72" s="2">
        <v>8</v>
      </c>
      <c r="F72" s="44">
        <v>18</v>
      </c>
      <c r="G72" s="77" t="s">
        <v>84</v>
      </c>
      <c r="H72" s="40">
        <v>0</v>
      </c>
      <c r="I72" s="39">
        <f>SUM(F72*H72)</f>
        <v>0</v>
      </c>
      <c r="J72" s="77" t="s">
        <v>109</v>
      </c>
      <c r="K72" s="48" t="s">
        <v>72</v>
      </c>
    </row>
    <row r="73" spans="1:11" x14ac:dyDescent="0.25">
      <c r="A73" s="45"/>
      <c r="B73" s="46"/>
      <c r="C73" s="47"/>
      <c r="D73" s="2" t="s">
        <v>6</v>
      </c>
      <c r="E73" s="2">
        <v>4</v>
      </c>
      <c r="F73" s="44"/>
      <c r="G73" s="77"/>
      <c r="H73" s="41"/>
      <c r="I73" s="39"/>
      <c r="J73" s="77"/>
      <c r="K73" s="49"/>
    </row>
    <row r="74" spans="1:11" x14ac:dyDescent="0.25">
      <c r="A74" s="45"/>
      <c r="B74" s="46"/>
      <c r="C74" s="47"/>
      <c r="D74" s="2" t="s">
        <v>8</v>
      </c>
      <c r="E74" s="2">
        <v>2</v>
      </c>
      <c r="F74" s="44"/>
      <c r="G74" s="77"/>
      <c r="H74" s="41"/>
      <c r="I74" s="39"/>
      <c r="J74" s="77"/>
      <c r="K74" s="49"/>
    </row>
    <row r="75" spans="1:11" x14ac:dyDescent="0.25">
      <c r="A75" s="45"/>
      <c r="B75" s="46"/>
      <c r="C75" s="47"/>
      <c r="D75" s="2" t="s">
        <v>17</v>
      </c>
      <c r="E75" s="2">
        <v>4</v>
      </c>
      <c r="F75" s="44"/>
      <c r="G75" s="77"/>
      <c r="H75" s="42"/>
      <c r="I75" s="39"/>
      <c r="J75" s="77"/>
      <c r="K75" s="50"/>
    </row>
    <row r="76" spans="1:11" ht="15" customHeight="1" x14ac:dyDescent="0.25">
      <c r="A76" s="45">
        <v>32</v>
      </c>
      <c r="B76" s="46" t="s">
        <v>73</v>
      </c>
      <c r="C76" s="47" t="s">
        <v>74</v>
      </c>
      <c r="D76" s="2">
        <v>40</v>
      </c>
      <c r="E76" s="2">
        <v>1</v>
      </c>
      <c r="F76" s="44">
        <v>9</v>
      </c>
      <c r="G76" s="77" t="s">
        <v>85</v>
      </c>
      <c r="H76" s="40">
        <v>0</v>
      </c>
      <c r="I76" s="39">
        <f>SUM(F76*H76)</f>
        <v>0</v>
      </c>
      <c r="J76" s="77" t="s">
        <v>109</v>
      </c>
      <c r="K76" s="48" t="s">
        <v>75</v>
      </c>
    </row>
    <row r="77" spans="1:11" x14ac:dyDescent="0.25">
      <c r="A77" s="45"/>
      <c r="B77" s="46"/>
      <c r="C77" s="47"/>
      <c r="D77" s="2">
        <v>42</v>
      </c>
      <c r="E77" s="2">
        <v>1</v>
      </c>
      <c r="F77" s="44"/>
      <c r="G77" s="77"/>
      <c r="H77" s="41"/>
      <c r="I77" s="39"/>
      <c r="J77" s="77"/>
      <c r="K77" s="49"/>
    </row>
    <row r="78" spans="1:11" x14ac:dyDescent="0.25">
      <c r="A78" s="45"/>
      <c r="B78" s="46"/>
      <c r="C78" s="47"/>
      <c r="D78" s="2">
        <v>43</v>
      </c>
      <c r="E78" s="2">
        <v>2</v>
      </c>
      <c r="F78" s="44"/>
      <c r="G78" s="77"/>
      <c r="H78" s="41"/>
      <c r="I78" s="39"/>
      <c r="J78" s="77"/>
      <c r="K78" s="49"/>
    </row>
    <row r="79" spans="1:11" x14ac:dyDescent="0.25">
      <c r="A79" s="45"/>
      <c r="B79" s="46"/>
      <c r="C79" s="47"/>
      <c r="D79" s="2">
        <v>44</v>
      </c>
      <c r="E79" s="2">
        <v>3</v>
      </c>
      <c r="F79" s="44"/>
      <c r="G79" s="77"/>
      <c r="H79" s="41"/>
      <c r="I79" s="39"/>
      <c r="J79" s="77"/>
      <c r="K79" s="49"/>
    </row>
    <row r="80" spans="1:11" x14ac:dyDescent="0.25">
      <c r="A80" s="45"/>
      <c r="B80" s="46"/>
      <c r="C80" s="47"/>
      <c r="D80" s="2">
        <v>46</v>
      </c>
      <c r="E80" s="2">
        <v>1</v>
      </c>
      <c r="F80" s="44"/>
      <c r="G80" s="77"/>
      <c r="H80" s="41"/>
      <c r="I80" s="39"/>
      <c r="J80" s="77"/>
      <c r="K80" s="49"/>
    </row>
    <row r="81" spans="1:11" x14ac:dyDescent="0.25">
      <c r="A81" s="45"/>
      <c r="B81" s="46"/>
      <c r="C81" s="47"/>
      <c r="D81" s="2">
        <v>47</v>
      </c>
      <c r="E81" s="2">
        <v>1</v>
      </c>
      <c r="F81" s="44"/>
      <c r="G81" s="77"/>
      <c r="H81" s="42"/>
      <c r="I81" s="39"/>
      <c r="J81" s="77"/>
      <c r="K81" s="50"/>
    </row>
    <row r="82" spans="1:11" ht="45" x14ac:dyDescent="0.25">
      <c r="A82" s="26">
        <v>33</v>
      </c>
      <c r="B82" s="16" t="s">
        <v>76</v>
      </c>
      <c r="C82" s="22" t="s">
        <v>77</v>
      </c>
      <c r="D82" s="2"/>
      <c r="E82" s="2">
        <v>12</v>
      </c>
      <c r="F82" s="2">
        <v>12</v>
      </c>
      <c r="G82" s="79" t="s">
        <v>84</v>
      </c>
      <c r="H82" s="11">
        <v>0</v>
      </c>
      <c r="I82" s="11">
        <f>SUM(F82*H82)</f>
        <v>0</v>
      </c>
      <c r="J82" s="79" t="s">
        <v>109</v>
      </c>
      <c r="K82" s="7" t="s">
        <v>78</v>
      </c>
    </row>
    <row r="83" spans="1:11" ht="30.75" thickBot="1" x14ac:dyDescent="0.3">
      <c r="A83" s="28">
        <v>34</v>
      </c>
      <c r="B83" s="29" t="s">
        <v>95</v>
      </c>
      <c r="C83" s="30"/>
      <c r="D83" s="1" t="s">
        <v>7</v>
      </c>
      <c r="E83" s="1" t="s">
        <v>79</v>
      </c>
      <c r="F83" s="1">
        <v>250</v>
      </c>
      <c r="G83" s="85" t="s">
        <v>85</v>
      </c>
      <c r="H83" s="14">
        <v>0</v>
      </c>
      <c r="I83" s="14">
        <f>AVERAGE(F83*H83)</f>
        <v>0</v>
      </c>
      <c r="J83" s="79" t="s">
        <v>109</v>
      </c>
      <c r="K83" s="10" t="s">
        <v>80</v>
      </c>
    </row>
    <row r="84" spans="1:11" x14ac:dyDescent="0.25">
      <c r="I84" s="3">
        <f>SUM(I3:I83)</f>
        <v>0</v>
      </c>
      <c r="J84" s="3"/>
    </row>
    <row r="91" spans="1:11" x14ac:dyDescent="0.25">
      <c r="B91" s="69" t="s">
        <v>104</v>
      </c>
      <c r="C91" s="70"/>
      <c r="E91" s="71"/>
      <c r="F91" s="72"/>
      <c r="G91" s="72"/>
    </row>
    <row r="92" spans="1:11" x14ac:dyDescent="0.25">
      <c r="E92" s="71"/>
      <c r="F92" s="72"/>
      <c r="G92" s="72"/>
    </row>
    <row r="93" spans="1:11" x14ac:dyDescent="0.25">
      <c r="B93" s="69" t="s">
        <v>105</v>
      </c>
      <c r="C93" s="73" t="s">
        <v>106</v>
      </c>
      <c r="D93" s="74"/>
      <c r="E93" s="74"/>
      <c r="F93" s="74"/>
      <c r="G93" s="75"/>
    </row>
    <row r="94" spans="1:11" x14ac:dyDescent="0.25">
      <c r="E94" s="71"/>
      <c r="F94" s="72"/>
      <c r="G94" s="72"/>
    </row>
    <row r="95" spans="1:11" x14ac:dyDescent="0.25">
      <c r="B95" s="69" t="s">
        <v>107</v>
      </c>
      <c r="C95" s="73" t="s">
        <v>108</v>
      </c>
      <c r="D95" s="74"/>
      <c r="E95" s="74"/>
      <c r="F95" s="74"/>
      <c r="G95" s="75"/>
    </row>
  </sheetData>
  <mergeCells count="155">
    <mergeCell ref="C93:G93"/>
    <mergeCell ref="C95:G95"/>
    <mergeCell ref="I3:I5"/>
    <mergeCell ref="K3:K5"/>
    <mergeCell ref="A6:A7"/>
    <mergeCell ref="B6:B7"/>
    <mergeCell ref="C6:C7"/>
    <mergeCell ref="F6:F7"/>
    <mergeCell ref="H6:H7"/>
    <mergeCell ref="I6:I7"/>
    <mergeCell ref="K6:K7"/>
    <mergeCell ref="A3:A5"/>
    <mergeCell ref="B3:B5"/>
    <mergeCell ref="C3:C5"/>
    <mergeCell ref="F3:F5"/>
    <mergeCell ref="H3:H5"/>
    <mergeCell ref="G3:G5"/>
    <mergeCell ref="G6:G7"/>
    <mergeCell ref="A13:A15"/>
    <mergeCell ref="B13:B15"/>
    <mergeCell ref="C13:C15"/>
    <mergeCell ref="F13:F15"/>
    <mergeCell ref="H13:H15"/>
    <mergeCell ref="I13:I15"/>
    <mergeCell ref="K13:K15"/>
    <mergeCell ref="G13:G15"/>
    <mergeCell ref="I10:I12"/>
    <mergeCell ref="K10:K12"/>
    <mergeCell ref="B10:B12"/>
    <mergeCell ref="A10:A12"/>
    <mergeCell ref="C10:C12"/>
    <mergeCell ref="G10:G12"/>
    <mergeCell ref="H10:H12"/>
    <mergeCell ref="F10:F12"/>
    <mergeCell ref="G34:G36"/>
    <mergeCell ref="I20:I22"/>
    <mergeCell ref="A23:A27"/>
    <mergeCell ref="B23:B27"/>
    <mergeCell ref="C23:C27"/>
    <mergeCell ref="F23:F27"/>
    <mergeCell ref="H23:H27"/>
    <mergeCell ref="I23:I27"/>
    <mergeCell ref="B20:B22"/>
    <mergeCell ref="C20:C22"/>
    <mergeCell ref="F20:F22"/>
    <mergeCell ref="H20:H22"/>
    <mergeCell ref="A20:A22"/>
    <mergeCell ref="B37:B41"/>
    <mergeCell ref="C37:C41"/>
    <mergeCell ref="F37:F41"/>
    <mergeCell ref="H37:H41"/>
    <mergeCell ref="A37:A41"/>
    <mergeCell ref="K20:K22"/>
    <mergeCell ref="K23:K27"/>
    <mergeCell ref="G20:G22"/>
    <mergeCell ref="G23:G27"/>
    <mergeCell ref="I30:I33"/>
    <mergeCell ref="A34:A36"/>
    <mergeCell ref="B34:B36"/>
    <mergeCell ref="C34:C36"/>
    <mergeCell ref="F34:F36"/>
    <mergeCell ref="H34:H36"/>
    <mergeCell ref="I34:I36"/>
    <mergeCell ref="B30:B33"/>
    <mergeCell ref="C30:C33"/>
    <mergeCell ref="F30:F33"/>
    <mergeCell ref="H30:H33"/>
    <mergeCell ref="A30:A33"/>
    <mergeCell ref="K30:K33"/>
    <mergeCell ref="K34:K36"/>
    <mergeCell ref="G30:G33"/>
    <mergeCell ref="K37:K41"/>
    <mergeCell ref="K44:K48"/>
    <mergeCell ref="G37:G41"/>
    <mergeCell ref="G44:G48"/>
    <mergeCell ref="I51:I53"/>
    <mergeCell ref="A55:A56"/>
    <mergeCell ref="B55:B56"/>
    <mergeCell ref="C55:C56"/>
    <mergeCell ref="F55:F56"/>
    <mergeCell ref="H55:H56"/>
    <mergeCell ref="I55:I56"/>
    <mergeCell ref="A51:A53"/>
    <mergeCell ref="B51:B53"/>
    <mergeCell ref="C51:C53"/>
    <mergeCell ref="F51:F53"/>
    <mergeCell ref="H51:H53"/>
    <mergeCell ref="K51:K53"/>
    <mergeCell ref="K55:K56"/>
    <mergeCell ref="G51:G53"/>
    <mergeCell ref="G55:G56"/>
    <mergeCell ref="I37:I41"/>
    <mergeCell ref="A44:A48"/>
    <mergeCell ref="B44:B48"/>
    <mergeCell ref="C44:C48"/>
    <mergeCell ref="A64:A67"/>
    <mergeCell ref="B64:B67"/>
    <mergeCell ref="C64:C67"/>
    <mergeCell ref="F64:F67"/>
    <mergeCell ref="H64:H67"/>
    <mergeCell ref="I64:I67"/>
    <mergeCell ref="A59:A63"/>
    <mergeCell ref="B59:B63"/>
    <mergeCell ref="C59:C63"/>
    <mergeCell ref="A76:A81"/>
    <mergeCell ref="B76:B81"/>
    <mergeCell ref="C76:C81"/>
    <mergeCell ref="K76:K81"/>
    <mergeCell ref="G76:G81"/>
    <mergeCell ref="K59:K63"/>
    <mergeCell ref="K64:K67"/>
    <mergeCell ref="G59:G63"/>
    <mergeCell ref="G64:G67"/>
    <mergeCell ref="F68:F71"/>
    <mergeCell ref="H68:H71"/>
    <mergeCell ref="I68:I71"/>
    <mergeCell ref="A72:A75"/>
    <mergeCell ref="B72:B75"/>
    <mergeCell ref="C72:C75"/>
    <mergeCell ref="F72:F75"/>
    <mergeCell ref="H72:H75"/>
    <mergeCell ref="I72:I75"/>
    <mergeCell ref="A68:A71"/>
    <mergeCell ref="B68:B71"/>
    <mergeCell ref="C68:C71"/>
    <mergeCell ref="K68:K71"/>
    <mergeCell ref="K72:K75"/>
    <mergeCell ref="G68:G71"/>
    <mergeCell ref="J44:J48"/>
    <mergeCell ref="J51:J53"/>
    <mergeCell ref="J55:J56"/>
    <mergeCell ref="J59:J63"/>
    <mergeCell ref="J64:J67"/>
    <mergeCell ref="J68:J71"/>
    <mergeCell ref="J72:J75"/>
    <mergeCell ref="J76:J81"/>
    <mergeCell ref="F76:F81"/>
    <mergeCell ref="H76:H81"/>
    <mergeCell ref="I76:I81"/>
    <mergeCell ref="G72:G75"/>
    <mergeCell ref="F59:F63"/>
    <mergeCell ref="H59:H63"/>
    <mergeCell ref="I59:I63"/>
    <mergeCell ref="F44:F48"/>
    <mergeCell ref="H44:H48"/>
    <mergeCell ref="I44:I48"/>
    <mergeCell ref="J3:J5"/>
    <mergeCell ref="J6:J7"/>
    <mergeCell ref="J10:J12"/>
    <mergeCell ref="J13:J15"/>
    <mergeCell ref="J20:J22"/>
    <mergeCell ref="J23:J27"/>
    <mergeCell ref="J30:J33"/>
    <mergeCell ref="J34:J36"/>
    <mergeCell ref="J37:J41"/>
  </mergeCells>
  <conditionalFormatting sqref="B91">
    <cfRule type="duplicateValues" dxfId="2" priority="3"/>
  </conditionalFormatting>
  <conditionalFormatting sqref="B91:B95">
    <cfRule type="duplicateValues" dxfId="1" priority="1"/>
    <cfRule type="duplicateValues" dxfId="0" priority="2"/>
  </conditionalFormatting>
  <hyperlinks>
    <hyperlink ref="C49" r:id="rId1" xr:uid="{00000000-0004-0000-0000-000000000000}"/>
    <hyperlink ref="C50" r:id="rId2" location="!folder-features" xr:uid="{00000000-0004-0000-0000-000001000000}"/>
  </hyperlinks>
  <pageMargins left="0.25" right="0.25" top="0.75" bottom="0.75" header="0.3" footer="0.3"/>
  <pageSetup scale="48" fitToHeight="0" orientation="portrait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OOPP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2024-04-06T22:14:32Z</cp:lastPrinted>
  <dcterms:created xsi:type="dcterms:W3CDTF">2022-10-27T10:02:32Z</dcterms:created>
  <dcterms:modified xsi:type="dcterms:W3CDTF">2024-04-06T22:17:03Z</dcterms:modified>
</cp:coreProperties>
</file>