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necasova\Desktop\SMLOUVA HYGIENY 2024\"/>
    </mc:Choice>
  </mc:AlternateContent>
  <xr:revisionPtr revIDLastSave="0" documentId="13_ncr:1_{B6D3B4B4-226C-4E72-A0E5-26305EFA665F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Příloha č.2-Specifikce a ceník " sheetId="3" r:id="rId1"/>
  </sheets>
  <externalReferences>
    <externalReference r:id="rId2"/>
  </externalReferences>
  <definedNames>
    <definedName name="_xlnm._FilterDatabase" localSheetId="0" hidden="1">'Příloha č.2-Specifikce a ceník '!$A$3:$J$69</definedName>
    <definedName name="_Hlk129267128" localSheetId="0">'Příloha č.2-Specifikce a ceník '!$B$72</definedName>
    <definedName name="_xlnm.Print_Titles" localSheetId="0">'Příloha č.2-Specifikce a ceník 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4" i="3"/>
</calcChain>
</file>

<file path=xl/sharedStrings.xml><?xml version="1.0" encoding="utf-8"?>
<sst xmlns="http://schemas.openxmlformats.org/spreadsheetml/2006/main" count="142" uniqueCount="78">
  <si>
    <t>Popis výrobku</t>
  </si>
  <si>
    <t>1ks</t>
  </si>
  <si>
    <t>Prášek na praní 400gr</t>
  </si>
  <si>
    <t>Prostředek proti plísni s rozprašovačem 500ml</t>
  </si>
  <si>
    <t>PRÁŠEK na nádobí 400g</t>
  </si>
  <si>
    <t>PROSTŘEDEK na mytí nádobí 450 - 500ml</t>
  </si>
  <si>
    <t>PROSTŘEDEK čistící univerzální 10lt</t>
  </si>
  <si>
    <t>PROSTŘEDEK čistící univerzální 500g</t>
  </si>
  <si>
    <t>PROSTŘEDEK  na mytí podlah 5l</t>
  </si>
  <si>
    <t>TABLETY pisoárové 1kg</t>
  </si>
  <si>
    <t>GEL do WC se závěsem 360ml</t>
  </si>
  <si>
    <t>Odtraňovač vodního kamene do var.konvic 150g</t>
  </si>
  <si>
    <t>Osvěžovač vzduchu ve spreji 300ml</t>
  </si>
  <si>
    <t>Osvěžovač vzduchu gelový 150g</t>
  </si>
  <si>
    <t>Tuhé toaletní mýdlo 100g jemné pro časté mytí</t>
  </si>
  <si>
    <t>Tekuté mýdlo antibakteriální s dávkovačem 500ml</t>
  </si>
  <si>
    <t>Mycí gel s jemným abrazivem 450g</t>
  </si>
  <si>
    <t>Pilinová mycí pasta na ruce 450g</t>
  </si>
  <si>
    <t>Pilinová mycí pasta na ruce 375g</t>
  </si>
  <si>
    <t>Čistící pasta na ruce 700g</t>
  </si>
  <si>
    <t>Utěrka z mikrovlákna 40*40cm</t>
  </si>
  <si>
    <t>číslo mat.</t>
  </si>
  <si>
    <t>č.mat.dod.</t>
  </si>
  <si>
    <t>Prostředek na mytí skel 500ml s rozprašovačem</t>
  </si>
  <si>
    <t>PÍSEK tekutý jemný, 600g</t>
  </si>
  <si>
    <t>SODA KRYSTALICKÁ 1kg</t>
  </si>
  <si>
    <t>CHLORAMIN T desinfekce  1kg</t>
  </si>
  <si>
    <t xml:space="preserve">UTĚRKA HOUBOVÁ 156*173mm </t>
  </si>
  <si>
    <t>Tekuté mýdlo antibakteriální s glycerinem 5lt</t>
  </si>
  <si>
    <t>Tekuté mýdlo s lanolínem  5lt</t>
  </si>
  <si>
    <t>ZEMOVKA tkaná 60*60 cm</t>
  </si>
  <si>
    <t>SPREJ proti lezoucímu a létajícímu hmyzu 400ml</t>
  </si>
  <si>
    <t>celkem bez DPH</t>
  </si>
  <si>
    <t>Utěrka univerzální min. 35*35cm</t>
  </si>
  <si>
    <t>ZEMOVKA /HADR na podlahu min.52*70 cm bílý</t>
  </si>
  <si>
    <t>ZEMOVKA z netkané textilie min. 60*70cm</t>
  </si>
  <si>
    <t>PRACHOVKA min. 42*42 cm</t>
  </si>
  <si>
    <t>Tuhé toaletní mýdlo 100g antibakteriální</t>
  </si>
  <si>
    <t>Prostředek na rez a kámen do WC 750ml</t>
  </si>
  <si>
    <t>Dezinfekce úklidová chlorová 1l</t>
  </si>
  <si>
    <t>Prostředek úklidový dezinfekční chlorový s vůní 1l</t>
  </si>
  <si>
    <t>Prostředek na silně znečištěné povrchy WC 450g</t>
  </si>
  <si>
    <t>Tekutý čistič kyselý na umývadla, WC, obklady, baterie 500ml</t>
  </si>
  <si>
    <t>Čistící prostředek na WC 4 v 1 750 - 800ml</t>
  </si>
  <si>
    <t>Závěsný tuhý váleček do WC - komplet váleček +závěs</t>
  </si>
  <si>
    <t>Osvěžovač vzduchu do auta - strojek+ náplň 7ml  ANTITABAK</t>
  </si>
  <si>
    <t>Osvěžovač vzduchu do auta - náhradní náplň 7ml  ANTITABAK</t>
  </si>
  <si>
    <t>SŮL do myčky 1,5kg CALGONIT</t>
  </si>
  <si>
    <t>LEŠTĚNKA do myčky 800ml CALGONIT FINISH</t>
  </si>
  <si>
    <t>Čistič odpadů 900g</t>
  </si>
  <si>
    <t>Olejový osvěžovač na WC 750ml</t>
  </si>
  <si>
    <t>OCET 8%,  1 lt.</t>
  </si>
  <si>
    <t>LEŠTĚNKA na nábytek ve spreji 300 - 350ml</t>
  </si>
  <si>
    <t>Celkem bez DPH</t>
  </si>
  <si>
    <t>PYTEL  LDPE 60 x 80 cm,min 40 mic, zatahovací  60l</t>
  </si>
  <si>
    <t>PYTEL LDPE  50 x 60 cm, zatahovací 30l</t>
  </si>
  <si>
    <t>PYTEL  LDPE 70 x100 cm, min 60 mic.zatahovací 120l</t>
  </si>
  <si>
    <t>SÁČKY DO KOŠE 50 x 60 cm, 30l</t>
  </si>
  <si>
    <t>SÁČKY DO KOŠE 63 x 74 cm, 60l</t>
  </si>
  <si>
    <t>PYTEL  LDPE 70 x110 cm, min 50 mic., 120 l</t>
  </si>
  <si>
    <t>PYTEL  LDPE 75 x110 cm, min.80 mic.,120 l</t>
  </si>
  <si>
    <t>PYTEL LDPE.55 x100 cm, 200 mic., samonosný   120l</t>
  </si>
  <si>
    <t>PYTEL LDPE  60 x120 cm, 200 mic.samonosný</t>
  </si>
  <si>
    <t>PRÁŠEK do myčky FINISH CLASSIC 1,2 kg</t>
  </si>
  <si>
    <t>Krém na ruce promašťující - ISOLDA 100g</t>
  </si>
  <si>
    <t>Krém na ruce antibakteriální - ISOLDA 100g</t>
  </si>
  <si>
    <t>Krém na ruce regenerační - ISOLDA 100g</t>
  </si>
  <si>
    <t>Krém na ruce s včelím voskem - ISOLDA 100g</t>
  </si>
  <si>
    <t>Krém na ruce s Aloe Vera - ISOLDA 100g</t>
  </si>
  <si>
    <t>Utěrka proti zamlžení skla 330*290mm</t>
  </si>
  <si>
    <t>ZMJ</t>
  </si>
  <si>
    <t>Zboží s alternativní velikostí balení (prosím uveďte počet ZMJ v balení - ml., ks)</t>
  </si>
  <si>
    <t xml:space="preserve">HOUBIČKA na nádobí 7,5*5*2,5 </t>
  </si>
  <si>
    <t>ke smlouvě č.: 24/xxx/3062</t>
  </si>
  <si>
    <t>Příloha č. 1 - Technická specifikace a ceník 2024</t>
  </si>
  <si>
    <t>U  červeně označených položek materiálu je třeba dodržet výrobek požadované značky nebo výrobce, uvedený v popisu výrobku. U ostatních je náhrada možná při dodržení parametrů doporučeného výrobku.</t>
  </si>
  <si>
    <t>Očekávaný odběr v ZMJ</t>
  </si>
  <si>
    <t>cena za ZMJ     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</si>
</sst>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_ ;[Red]\-#,##0\ "/>
    <numFmt numFmtId="166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center"/>
    </xf>
    <xf numFmtId="49" fontId="0" fillId="0" borderId="1" xfId="0" applyNumberFormat="1" applyBorder="1"/>
    <xf numFmtId="49" fontId="0" fillId="0" borderId="1" xfId="0" applyNumberForma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166" fontId="0" fillId="0" borderId="0" xfId="0" applyNumberFormat="1"/>
    <xf numFmtId="166" fontId="6" fillId="2" borderId="1" xfId="0" applyNumberFormat="1" applyFont="1" applyFill="1" applyBorder="1" applyAlignment="1">
      <alignment horizontal="center" vertical="center"/>
    </xf>
    <xf numFmtId="166" fontId="0" fillId="0" borderId="1" xfId="0" applyNumberFormat="1" applyBorder="1"/>
    <xf numFmtId="166" fontId="6" fillId="3" borderId="0" xfId="0" applyNumberFormat="1" applyFont="1" applyFill="1"/>
    <xf numFmtId="166" fontId="6" fillId="2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vertical="center"/>
    </xf>
    <xf numFmtId="166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166" fontId="0" fillId="4" borderId="1" xfId="0" applyNumberForma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65" fontId="0" fillId="0" borderId="1" xfId="0" applyNumberFormat="1" applyBorder="1"/>
    <xf numFmtId="0" fontId="8" fillId="2" borderId="1" xfId="0" applyFont="1" applyFill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</cellXfs>
  <cellStyles count="3">
    <cellStyle name="čárky 2" xfId="1" xr:uid="{00000000-0005-0000-0000-000000000000}"/>
    <cellStyle name="Měna 2" xfId="2" xr:uid="{00000000-0005-0000-0000-000001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ecasova\Desktop\SMLOUVA%20HYGIENY%202024\SPOT&#344;EBA%20+%20FINAN&#268;N&#205;%20KALKULACE%20-%20Hygiena.xlsx" TargetMode="External"/><Relationship Id="rId1" Type="http://schemas.openxmlformats.org/officeDocument/2006/relationships/externalLinkPath" Target="SPOT&#344;EBA%20+%20FINAN&#268;N&#205;%20KALKULACE%20-%20Hygie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OTŘEBA-finanční kal."/>
      <sheetName val="List1"/>
      <sheetName val="Vývoj hodnoty"/>
      <sheetName val="2018"/>
      <sheetName val="2019"/>
      <sheetName val="2020"/>
      <sheetName val="2021"/>
      <sheetName val="2022"/>
      <sheetName val="2023"/>
    </sheetNames>
    <sheetDataSet>
      <sheetData sheetId="0">
        <row r="1">
          <cell r="B1" t="str">
            <v>FINANČNÍ KALKULACE - HYGIENA</v>
          </cell>
          <cell r="H1" t="str">
            <v>SPOTŘEBA 2019 - 2023</v>
          </cell>
        </row>
        <row r="2">
          <cell r="A2" t="str">
            <v>KZM</v>
          </cell>
          <cell r="B2" t="str">
            <v>NÁZEV MATERIÁLU</v>
          </cell>
          <cell r="C2" t="str">
            <v>CENA ZA KUS BEZ DPH ZE SMLOUVY 23/325/3062</v>
          </cell>
          <cell r="D2" t="str">
            <v>Očekávaný odběr v ZMJ</v>
          </cell>
          <cell r="E2" t="str">
            <v>Zboží s alternativní velikostí balení, ZMJ v balení - ml., ks)</v>
          </cell>
          <cell r="F2" t="str">
            <v>PŘEDPOKLAD V KČ BEZ DPH</v>
          </cell>
          <cell r="G2">
            <v>2018</v>
          </cell>
          <cell r="H2">
            <v>2019</v>
          </cell>
          <cell r="I2">
            <v>2020</v>
          </cell>
          <cell r="J2">
            <v>2021</v>
          </cell>
          <cell r="K2">
            <v>2022</v>
          </cell>
          <cell r="L2">
            <v>2023</v>
          </cell>
          <cell r="M2" t="str">
            <v>Průměr</v>
          </cell>
        </row>
        <row r="3">
          <cell r="A3">
            <v>303475</v>
          </cell>
          <cell r="B3" t="str">
            <v>Čistící pasta na ruce 700g</v>
          </cell>
          <cell r="C3">
            <v>36.119999999999997</v>
          </cell>
          <cell r="D3">
            <v>1600</v>
          </cell>
          <cell r="F3">
            <v>57791.999999999993</v>
          </cell>
          <cell r="G3">
            <v>1376</v>
          </cell>
          <cell r="H3">
            <v>1530</v>
          </cell>
          <cell r="I3">
            <v>1328</v>
          </cell>
          <cell r="J3">
            <v>1061</v>
          </cell>
          <cell r="K3">
            <v>1535</v>
          </cell>
          <cell r="L3">
            <v>1656</v>
          </cell>
          <cell r="M3">
            <v>1422</v>
          </cell>
        </row>
        <row r="4">
          <cell r="A4">
            <v>303452</v>
          </cell>
          <cell r="B4" t="str">
            <v>Tekuté mýdlo antibakteriální s dávkovačem 500ml</v>
          </cell>
          <cell r="C4">
            <v>17.04</v>
          </cell>
          <cell r="D4">
            <v>3200</v>
          </cell>
          <cell r="F4">
            <v>54528</v>
          </cell>
          <cell r="G4">
            <v>3444</v>
          </cell>
          <cell r="H4">
            <v>4449</v>
          </cell>
          <cell r="I4">
            <v>1465</v>
          </cell>
          <cell r="J4">
            <v>3472</v>
          </cell>
          <cell r="K4">
            <v>1753</v>
          </cell>
          <cell r="L4">
            <v>3320</v>
          </cell>
          <cell r="M4">
            <v>2891.8</v>
          </cell>
        </row>
        <row r="5">
          <cell r="A5">
            <v>303474</v>
          </cell>
          <cell r="B5" t="str">
            <v>Pilinová mycí pasta na ruce 450g</v>
          </cell>
          <cell r="C5">
            <v>17.64</v>
          </cell>
          <cell r="D5">
            <v>1600</v>
          </cell>
          <cell r="F5">
            <v>28224</v>
          </cell>
          <cell r="G5">
            <v>1617</v>
          </cell>
          <cell r="H5">
            <v>1500</v>
          </cell>
          <cell r="I5">
            <v>997</v>
          </cell>
          <cell r="J5">
            <v>1977</v>
          </cell>
          <cell r="K5">
            <v>2005</v>
          </cell>
          <cell r="L5">
            <v>1287</v>
          </cell>
          <cell r="M5">
            <v>1553.2</v>
          </cell>
        </row>
        <row r="6">
          <cell r="A6">
            <v>303158</v>
          </cell>
          <cell r="B6" t="str">
            <v>PYTEL  LDPE 70 x110 cm, min 50 mic</v>
          </cell>
          <cell r="C6">
            <v>2.29</v>
          </cell>
          <cell r="D6">
            <v>12000</v>
          </cell>
          <cell r="E6" t="str">
            <v>role=25 ks</v>
          </cell>
          <cell r="F6">
            <v>27480</v>
          </cell>
          <cell r="G6">
            <v>132</v>
          </cell>
          <cell r="H6">
            <v>5950</v>
          </cell>
          <cell r="I6">
            <v>6425</v>
          </cell>
          <cell r="J6">
            <v>8025</v>
          </cell>
          <cell r="K6">
            <v>10250</v>
          </cell>
          <cell r="L6">
            <v>13800</v>
          </cell>
          <cell r="M6">
            <v>8890</v>
          </cell>
        </row>
        <row r="7">
          <cell r="A7">
            <v>303493</v>
          </cell>
          <cell r="B7" t="str">
            <v>Krém na ruce regenerační 100g</v>
          </cell>
          <cell r="C7">
            <v>15.68</v>
          </cell>
          <cell r="D7">
            <v>1600</v>
          </cell>
          <cell r="F7">
            <v>25088</v>
          </cell>
          <cell r="G7">
            <v>1046</v>
          </cell>
          <cell r="H7">
            <v>1230</v>
          </cell>
          <cell r="I7">
            <v>789</v>
          </cell>
          <cell r="J7">
            <v>657</v>
          </cell>
          <cell r="K7">
            <v>1289</v>
          </cell>
          <cell r="L7">
            <v>1658</v>
          </cell>
          <cell r="M7">
            <v>1124.5999999999999</v>
          </cell>
        </row>
        <row r="8">
          <cell r="A8">
            <v>303143</v>
          </cell>
          <cell r="B8" t="str">
            <v>Tuhé toaletní mýdlo 100g antibakteriální</v>
          </cell>
          <cell r="C8">
            <v>12.66</v>
          </cell>
          <cell r="D8">
            <v>1800</v>
          </cell>
          <cell r="F8">
            <v>22788</v>
          </cell>
          <cell r="G8">
            <v>1751</v>
          </cell>
          <cell r="H8">
            <v>2465</v>
          </cell>
          <cell r="I8">
            <v>1656</v>
          </cell>
          <cell r="J8">
            <v>982</v>
          </cell>
          <cell r="K8">
            <v>1098</v>
          </cell>
          <cell r="L8">
            <v>2075</v>
          </cell>
          <cell r="M8">
            <v>1655.2</v>
          </cell>
        </row>
        <row r="9">
          <cell r="A9">
            <v>303473</v>
          </cell>
          <cell r="B9" t="str">
            <v>Pilinová mycí pasta na ruce 375g</v>
          </cell>
          <cell r="C9">
            <v>24.48</v>
          </cell>
          <cell r="D9">
            <v>900</v>
          </cell>
          <cell r="F9">
            <v>22032</v>
          </cell>
          <cell r="G9">
            <v>2289</v>
          </cell>
          <cell r="H9">
            <v>2625</v>
          </cell>
          <cell r="I9">
            <v>1344</v>
          </cell>
          <cell r="J9">
            <v>631</v>
          </cell>
          <cell r="K9">
            <v>564</v>
          </cell>
          <cell r="L9">
            <v>852</v>
          </cell>
          <cell r="M9">
            <v>1203.2</v>
          </cell>
        </row>
        <row r="10">
          <cell r="A10">
            <v>303141</v>
          </cell>
          <cell r="B10" t="str">
            <v>Tuhé toaletní mýdlo 100g jemné pro časté mytí</v>
          </cell>
          <cell r="C10">
            <v>6.12</v>
          </cell>
          <cell r="D10">
            <v>3370</v>
          </cell>
          <cell r="F10">
            <v>20624.400000000001</v>
          </cell>
          <cell r="G10">
            <v>3137</v>
          </cell>
          <cell r="H10">
            <v>4038</v>
          </cell>
          <cell r="I10">
            <v>3449</v>
          </cell>
          <cell r="J10">
            <v>3458</v>
          </cell>
          <cell r="K10">
            <v>3191</v>
          </cell>
          <cell r="L10">
            <v>2712</v>
          </cell>
          <cell r="M10">
            <v>3369.6</v>
          </cell>
        </row>
        <row r="11">
          <cell r="A11">
            <v>303455</v>
          </cell>
          <cell r="B11" t="str">
            <v>Mycí gel s jemným abrazivem 450g</v>
          </cell>
          <cell r="C11">
            <v>24.24</v>
          </cell>
          <cell r="D11">
            <v>600</v>
          </cell>
          <cell r="F11">
            <v>14543.999999999998</v>
          </cell>
          <cell r="G11">
            <v>20</v>
          </cell>
          <cell r="H11">
            <v>84</v>
          </cell>
          <cell r="I11">
            <v>508</v>
          </cell>
          <cell r="J11">
            <v>799</v>
          </cell>
          <cell r="K11">
            <v>557</v>
          </cell>
          <cell r="L11">
            <v>643</v>
          </cell>
          <cell r="M11">
            <v>518.20000000000005</v>
          </cell>
        </row>
        <row r="12">
          <cell r="A12">
            <v>303472</v>
          </cell>
          <cell r="B12" t="str">
            <v>Tekutý čistič kyselý na umývadla, WC, obklady, baterie 500ml</v>
          </cell>
          <cell r="C12">
            <v>25.92</v>
          </cell>
          <cell r="D12">
            <v>650</v>
          </cell>
          <cell r="F12">
            <v>16848</v>
          </cell>
          <cell r="G12">
            <v>366</v>
          </cell>
          <cell r="H12">
            <v>476</v>
          </cell>
          <cell r="I12">
            <v>464</v>
          </cell>
          <cell r="J12">
            <v>330</v>
          </cell>
          <cell r="K12">
            <v>379</v>
          </cell>
          <cell r="L12">
            <v>521</v>
          </cell>
          <cell r="M12">
            <v>434</v>
          </cell>
        </row>
        <row r="13">
          <cell r="A13">
            <v>303456</v>
          </cell>
          <cell r="B13" t="str">
            <v>Tekuté mýdlo antibakteriální s glycerinem 5lt</v>
          </cell>
          <cell r="C13">
            <v>82.8</v>
          </cell>
          <cell r="D13">
            <v>150</v>
          </cell>
          <cell r="F13">
            <v>12420</v>
          </cell>
          <cell r="G13">
            <v>81</v>
          </cell>
          <cell r="H13">
            <v>127</v>
          </cell>
          <cell r="I13">
            <v>149</v>
          </cell>
          <cell r="J13">
            <v>168</v>
          </cell>
          <cell r="K13">
            <v>148</v>
          </cell>
          <cell r="L13">
            <v>133</v>
          </cell>
          <cell r="M13">
            <v>145</v>
          </cell>
        </row>
        <row r="14">
          <cell r="A14">
            <v>303164</v>
          </cell>
          <cell r="B14" t="str">
            <v>Prostředek úklidový dezinfekční chlorový s vůní 1l</v>
          </cell>
          <cell r="C14">
            <v>24.96</v>
          </cell>
          <cell r="D14">
            <v>490</v>
          </cell>
          <cell r="F14">
            <v>12230.4</v>
          </cell>
          <cell r="G14">
            <v>369</v>
          </cell>
          <cell r="H14">
            <v>410</v>
          </cell>
          <cell r="I14">
            <v>449</v>
          </cell>
          <cell r="J14">
            <v>392</v>
          </cell>
          <cell r="K14">
            <v>371</v>
          </cell>
          <cell r="L14">
            <v>359</v>
          </cell>
          <cell r="M14">
            <v>396.2</v>
          </cell>
        </row>
        <row r="15">
          <cell r="A15">
            <v>303471</v>
          </cell>
          <cell r="B15" t="str">
            <v>PROSTŘEDEK čistící univerzální 10lt</v>
          </cell>
          <cell r="C15">
            <v>127.2</v>
          </cell>
          <cell r="D15">
            <v>65</v>
          </cell>
          <cell r="F15">
            <v>8268</v>
          </cell>
          <cell r="G15">
            <v>57</v>
          </cell>
          <cell r="H15">
            <v>48</v>
          </cell>
          <cell r="I15">
            <v>82</v>
          </cell>
          <cell r="J15">
            <v>51</v>
          </cell>
          <cell r="K15">
            <v>86</v>
          </cell>
          <cell r="L15">
            <v>48</v>
          </cell>
          <cell r="M15">
            <v>63</v>
          </cell>
        </row>
        <row r="16">
          <cell r="A16">
            <v>303177</v>
          </cell>
          <cell r="B16" t="str">
            <v>Krém na ruce promašťující 100g</v>
          </cell>
          <cell r="C16">
            <v>15.15</v>
          </cell>
          <cell r="D16">
            <v>500</v>
          </cell>
          <cell r="F16">
            <v>7575</v>
          </cell>
          <cell r="G16">
            <v>1365</v>
          </cell>
          <cell r="H16">
            <v>1335</v>
          </cell>
          <cell r="I16">
            <v>1017</v>
          </cell>
          <cell r="J16">
            <v>976</v>
          </cell>
          <cell r="K16">
            <v>452</v>
          </cell>
          <cell r="L16">
            <v>495</v>
          </cell>
          <cell r="M16">
            <v>855</v>
          </cell>
        </row>
        <row r="17">
          <cell r="A17">
            <v>303172</v>
          </cell>
          <cell r="B17" t="str">
            <v>PROSTŘEDEK na mytí nádobí 450 - 500ml</v>
          </cell>
          <cell r="C17">
            <v>11.88</v>
          </cell>
          <cell r="D17">
            <v>570</v>
          </cell>
          <cell r="E17" t="str">
            <v>500ml</v>
          </cell>
          <cell r="F17">
            <v>6771.6</v>
          </cell>
          <cell r="G17">
            <v>642</v>
          </cell>
          <cell r="H17">
            <v>557</v>
          </cell>
          <cell r="I17">
            <v>440</v>
          </cell>
          <cell r="J17">
            <v>531</v>
          </cell>
          <cell r="K17">
            <v>538</v>
          </cell>
          <cell r="L17">
            <v>568</v>
          </cell>
          <cell r="M17">
            <v>526.79999999999995</v>
          </cell>
        </row>
        <row r="18">
          <cell r="A18">
            <v>303176</v>
          </cell>
          <cell r="B18" t="str">
            <v>Odtraňovač vodního kamene do var.konvic 150g</v>
          </cell>
          <cell r="C18">
            <v>45.12</v>
          </cell>
          <cell r="D18">
            <v>150</v>
          </cell>
          <cell r="F18">
            <v>6768</v>
          </cell>
          <cell r="G18">
            <v>76</v>
          </cell>
          <cell r="H18">
            <v>80</v>
          </cell>
          <cell r="I18">
            <v>92</v>
          </cell>
          <cell r="J18">
            <v>122</v>
          </cell>
          <cell r="K18">
            <v>121</v>
          </cell>
          <cell r="L18">
            <v>144</v>
          </cell>
          <cell r="M18">
            <v>111.8</v>
          </cell>
        </row>
        <row r="19">
          <cell r="A19">
            <v>303494</v>
          </cell>
          <cell r="B19" t="str">
            <v>Krém na ruce s Aloe Vera 100g</v>
          </cell>
          <cell r="C19">
            <v>16.64</v>
          </cell>
          <cell r="D19">
            <v>400</v>
          </cell>
          <cell r="F19">
            <v>6656</v>
          </cell>
          <cell r="G19">
            <v>422</v>
          </cell>
          <cell r="H19">
            <v>798</v>
          </cell>
          <cell r="I19">
            <v>223</v>
          </cell>
          <cell r="J19">
            <v>527</v>
          </cell>
          <cell r="K19">
            <v>364</v>
          </cell>
          <cell r="L19">
            <v>204</v>
          </cell>
          <cell r="M19">
            <v>423.2</v>
          </cell>
        </row>
        <row r="20">
          <cell r="A20">
            <v>303166</v>
          </cell>
          <cell r="B20" t="str">
            <v>Čistící prostředek na WC 4 v 1 750 - 800ml</v>
          </cell>
          <cell r="C20">
            <v>23.64</v>
          </cell>
          <cell r="D20">
            <v>520</v>
          </cell>
          <cell r="E20" t="str">
            <v>750 ml</v>
          </cell>
          <cell r="F20">
            <v>12292.800000000001</v>
          </cell>
          <cell r="G20">
            <v>169</v>
          </cell>
          <cell r="H20">
            <v>249</v>
          </cell>
          <cell r="I20">
            <v>307</v>
          </cell>
          <cell r="J20">
            <v>265</v>
          </cell>
          <cell r="K20">
            <v>228</v>
          </cell>
          <cell r="L20">
            <v>286</v>
          </cell>
          <cell r="M20">
            <v>267</v>
          </cell>
        </row>
        <row r="21">
          <cell r="A21">
            <v>303479</v>
          </cell>
          <cell r="B21" t="str">
            <v>Olejový osvěžovač na WC 750ml</v>
          </cell>
          <cell r="C21">
            <v>92.94</v>
          </cell>
          <cell r="D21">
            <v>70</v>
          </cell>
          <cell r="F21">
            <v>6505.8</v>
          </cell>
          <cell r="G21">
            <v>58</v>
          </cell>
          <cell r="H21">
            <v>113</v>
          </cell>
          <cell r="I21">
            <v>57</v>
          </cell>
          <cell r="J21">
            <v>48</v>
          </cell>
          <cell r="K21">
            <v>58</v>
          </cell>
          <cell r="L21">
            <v>55</v>
          </cell>
          <cell r="M21">
            <v>66.2</v>
          </cell>
        </row>
        <row r="22">
          <cell r="A22">
            <v>303168</v>
          </cell>
          <cell r="B22" t="str">
            <v>TABLETY pisoárové 1kg</v>
          </cell>
          <cell r="C22">
            <v>126</v>
          </cell>
          <cell r="D22">
            <v>110</v>
          </cell>
          <cell r="F22">
            <v>13860</v>
          </cell>
          <cell r="G22">
            <v>28</v>
          </cell>
          <cell r="H22">
            <v>31</v>
          </cell>
          <cell r="I22">
            <v>32</v>
          </cell>
          <cell r="J22">
            <v>19</v>
          </cell>
          <cell r="K22">
            <v>29</v>
          </cell>
          <cell r="L22">
            <v>73</v>
          </cell>
          <cell r="M22">
            <v>36.799999999999997</v>
          </cell>
        </row>
        <row r="23">
          <cell r="A23">
            <v>303573</v>
          </cell>
          <cell r="B23" t="str">
            <v>Utěrka z mikrovlákna 40*40cm</v>
          </cell>
          <cell r="C23">
            <v>10.25</v>
          </cell>
          <cell r="D23">
            <v>620</v>
          </cell>
          <cell r="F23">
            <v>6355</v>
          </cell>
          <cell r="G23">
            <v>418</v>
          </cell>
          <cell r="H23">
            <v>540</v>
          </cell>
          <cell r="I23">
            <v>596</v>
          </cell>
          <cell r="J23">
            <v>472</v>
          </cell>
          <cell r="K23">
            <v>584</v>
          </cell>
          <cell r="L23">
            <v>592</v>
          </cell>
          <cell r="M23">
            <v>556.79999999999995</v>
          </cell>
        </row>
        <row r="24">
          <cell r="A24">
            <v>303179</v>
          </cell>
          <cell r="B24" t="str">
            <v>Krém na ruce s včelím voskem 100g</v>
          </cell>
          <cell r="C24">
            <v>15.68</v>
          </cell>
          <cell r="D24">
            <v>360</v>
          </cell>
          <cell r="F24">
            <v>5644.8</v>
          </cell>
          <cell r="G24">
            <v>722</v>
          </cell>
          <cell r="H24">
            <v>432</v>
          </cell>
          <cell r="I24">
            <v>362</v>
          </cell>
          <cell r="J24">
            <v>554</v>
          </cell>
          <cell r="K24">
            <v>178</v>
          </cell>
          <cell r="L24">
            <v>265</v>
          </cell>
          <cell r="M24">
            <v>358.2</v>
          </cell>
        </row>
        <row r="25">
          <cell r="A25">
            <v>303457</v>
          </cell>
          <cell r="B25" t="str">
            <v>Tekuté mýdlo s lanolínem  5lt</v>
          </cell>
          <cell r="C25">
            <v>62.4</v>
          </cell>
          <cell r="D25">
            <v>330</v>
          </cell>
          <cell r="F25">
            <v>20592</v>
          </cell>
          <cell r="G25">
            <v>61</v>
          </cell>
          <cell r="H25">
            <v>119</v>
          </cell>
          <cell r="I25">
            <v>83</v>
          </cell>
          <cell r="J25">
            <v>96</v>
          </cell>
          <cell r="K25">
            <v>69</v>
          </cell>
          <cell r="L25">
            <v>88</v>
          </cell>
          <cell r="M25">
            <v>91</v>
          </cell>
        </row>
        <row r="26">
          <cell r="A26">
            <v>303478</v>
          </cell>
          <cell r="B26" t="str">
            <v>Prostředek na silně znečištěné povrchy WC 450g</v>
          </cell>
          <cell r="C26">
            <v>35.880000000000003</v>
          </cell>
          <cell r="D26">
            <v>260</v>
          </cell>
          <cell r="F26">
            <v>9328.8000000000011</v>
          </cell>
          <cell r="G26">
            <v>67</v>
          </cell>
          <cell r="H26">
            <v>62</v>
          </cell>
          <cell r="I26">
            <v>75</v>
          </cell>
          <cell r="J26">
            <v>118</v>
          </cell>
          <cell r="K26">
            <v>143</v>
          </cell>
          <cell r="L26">
            <v>144</v>
          </cell>
          <cell r="M26">
            <v>108.4</v>
          </cell>
        </row>
        <row r="27">
          <cell r="A27">
            <v>303482</v>
          </cell>
          <cell r="B27" t="str">
            <v>Prostředek na mytí skel 500ml s rozprašovačem</v>
          </cell>
          <cell r="C27">
            <v>19.559999999999999</v>
          </cell>
          <cell r="D27">
            <v>190</v>
          </cell>
          <cell r="F27">
            <v>3716.3999999999996</v>
          </cell>
          <cell r="G27">
            <v>148</v>
          </cell>
          <cell r="H27">
            <v>201</v>
          </cell>
          <cell r="I27">
            <v>221</v>
          </cell>
          <cell r="J27">
            <v>173</v>
          </cell>
          <cell r="K27">
            <v>188</v>
          </cell>
          <cell r="L27">
            <v>183</v>
          </cell>
          <cell r="M27">
            <v>193.2</v>
          </cell>
        </row>
        <row r="28">
          <cell r="A28">
            <v>303155</v>
          </cell>
          <cell r="B28" t="str">
            <v>Čistič odpadů 900g</v>
          </cell>
          <cell r="C28">
            <v>54.48</v>
          </cell>
          <cell r="D28">
            <v>180</v>
          </cell>
          <cell r="F28">
            <v>9806.4</v>
          </cell>
          <cell r="G28">
            <v>44</v>
          </cell>
          <cell r="H28">
            <v>36</v>
          </cell>
          <cell r="I28">
            <v>51</v>
          </cell>
          <cell r="J28">
            <v>56</v>
          </cell>
          <cell r="K28">
            <v>42</v>
          </cell>
          <cell r="L28">
            <v>58</v>
          </cell>
          <cell r="M28">
            <v>48.6</v>
          </cell>
        </row>
        <row r="29">
          <cell r="A29">
            <v>303173</v>
          </cell>
          <cell r="B29" t="str">
            <v>PÍSEK tekutý jemný, 600g</v>
          </cell>
          <cell r="C29">
            <v>18.84</v>
          </cell>
          <cell r="D29">
            <v>350</v>
          </cell>
          <cell r="F29">
            <v>6594</v>
          </cell>
          <cell r="G29">
            <v>115</v>
          </cell>
          <cell r="H29">
            <v>161</v>
          </cell>
          <cell r="I29">
            <v>194</v>
          </cell>
          <cell r="J29">
            <v>152</v>
          </cell>
          <cell r="K29">
            <v>147</v>
          </cell>
          <cell r="L29">
            <v>167</v>
          </cell>
          <cell r="M29">
            <v>164.2</v>
          </cell>
        </row>
        <row r="30">
          <cell r="A30">
            <v>303169</v>
          </cell>
          <cell r="B30" t="str">
            <v>Závěsný tuhý váleček do WC - komplet váleček +závěs</v>
          </cell>
          <cell r="C30">
            <v>6.96</v>
          </cell>
          <cell r="D30">
            <v>450</v>
          </cell>
          <cell r="F30">
            <v>3132</v>
          </cell>
          <cell r="G30">
            <v>161</v>
          </cell>
          <cell r="H30">
            <v>36</v>
          </cell>
          <cell r="I30">
            <v>175</v>
          </cell>
          <cell r="J30">
            <v>179</v>
          </cell>
          <cell r="K30">
            <v>480</v>
          </cell>
          <cell r="L30">
            <v>433</v>
          </cell>
          <cell r="M30">
            <v>260.60000000000002</v>
          </cell>
        </row>
        <row r="31">
          <cell r="A31">
            <v>303154</v>
          </cell>
          <cell r="B31" t="str">
            <v>Osvěžovač vzduchu do auta - náhradní náplň 7ml  ANTITABAK</v>
          </cell>
          <cell r="C31">
            <v>100.36</v>
          </cell>
          <cell r="D31">
            <v>30</v>
          </cell>
          <cell r="F31">
            <v>3010.8</v>
          </cell>
          <cell r="G31">
            <v>36</v>
          </cell>
          <cell r="H31">
            <v>28</v>
          </cell>
          <cell r="I31">
            <v>31</v>
          </cell>
          <cell r="J31">
            <v>37</v>
          </cell>
          <cell r="K31">
            <v>24</v>
          </cell>
          <cell r="L31">
            <v>39</v>
          </cell>
          <cell r="M31">
            <v>31.8</v>
          </cell>
        </row>
        <row r="32">
          <cell r="A32">
            <v>303178</v>
          </cell>
          <cell r="B32" t="str">
            <v>Krém na ruce antibakteriální 100g</v>
          </cell>
          <cell r="C32">
            <v>21.98</v>
          </cell>
          <cell r="D32">
            <v>130</v>
          </cell>
          <cell r="F32">
            <v>2857.4</v>
          </cell>
          <cell r="G32">
            <v>182</v>
          </cell>
          <cell r="H32">
            <v>102</v>
          </cell>
          <cell r="I32">
            <v>186</v>
          </cell>
          <cell r="J32">
            <v>131</v>
          </cell>
          <cell r="K32">
            <v>193</v>
          </cell>
          <cell r="L32">
            <v>122</v>
          </cell>
          <cell r="M32">
            <v>146.80000000000001</v>
          </cell>
        </row>
        <row r="33">
          <cell r="A33">
            <v>303183</v>
          </cell>
          <cell r="B33" t="str">
            <v>PYTEL LDPE  60 x120 cm, 200 mic samonosný</v>
          </cell>
          <cell r="C33">
            <v>8.64</v>
          </cell>
          <cell r="D33">
            <v>310</v>
          </cell>
          <cell r="E33" t="str">
            <v>balení = 25 ks</v>
          </cell>
          <cell r="F33">
            <v>2678.4</v>
          </cell>
          <cell r="G33">
            <v>453</v>
          </cell>
          <cell r="H33">
            <v>94</v>
          </cell>
          <cell r="I33">
            <v>300</v>
          </cell>
          <cell r="J33">
            <v>495</v>
          </cell>
          <cell r="K33">
            <v>412</v>
          </cell>
          <cell r="L33">
            <v>229</v>
          </cell>
          <cell r="M33">
            <v>306</v>
          </cell>
        </row>
        <row r="34">
          <cell r="A34">
            <v>303571</v>
          </cell>
          <cell r="B34" t="str">
            <v>ZEMOVKA z netkané textilie min. 60*70cm</v>
          </cell>
          <cell r="C34">
            <v>12.72</v>
          </cell>
          <cell r="D34">
            <v>210</v>
          </cell>
          <cell r="F34">
            <v>2671.2000000000003</v>
          </cell>
          <cell r="G34">
            <v>125</v>
          </cell>
          <cell r="H34">
            <v>138</v>
          </cell>
          <cell r="I34">
            <v>363</v>
          </cell>
          <cell r="J34">
            <v>197</v>
          </cell>
          <cell r="K34">
            <v>157</v>
          </cell>
          <cell r="L34">
            <v>194</v>
          </cell>
          <cell r="M34">
            <v>209.8</v>
          </cell>
        </row>
        <row r="35">
          <cell r="A35">
            <v>303171</v>
          </cell>
          <cell r="B35" t="str">
            <v>PROSTŘEDEK  na mytí podlah 5l</v>
          </cell>
          <cell r="C35">
            <v>47.4</v>
          </cell>
          <cell r="D35">
            <v>55</v>
          </cell>
          <cell r="F35">
            <v>2607</v>
          </cell>
          <cell r="G35">
            <v>53</v>
          </cell>
          <cell r="H35">
            <v>70</v>
          </cell>
          <cell r="I35">
            <v>54</v>
          </cell>
          <cell r="J35">
            <v>38</v>
          </cell>
          <cell r="K35">
            <v>78</v>
          </cell>
          <cell r="L35">
            <v>36</v>
          </cell>
          <cell r="M35">
            <v>55.2</v>
          </cell>
        </row>
        <row r="36">
          <cell r="A36">
            <v>303165</v>
          </cell>
          <cell r="B36" t="str">
            <v>Prostředek proti plísni s rozprašovačem 500ml</v>
          </cell>
          <cell r="C36">
            <v>28.8</v>
          </cell>
          <cell r="D36">
            <v>210</v>
          </cell>
          <cell r="F36">
            <v>6048</v>
          </cell>
          <cell r="G36">
            <v>51</v>
          </cell>
          <cell r="H36">
            <v>71</v>
          </cell>
          <cell r="I36">
            <v>84</v>
          </cell>
          <cell r="J36">
            <v>32</v>
          </cell>
          <cell r="K36">
            <v>87</v>
          </cell>
          <cell r="L36">
            <v>101</v>
          </cell>
          <cell r="M36">
            <v>75</v>
          </cell>
        </row>
        <row r="37">
          <cell r="A37">
            <v>303152</v>
          </cell>
          <cell r="B37" t="str">
            <v>Osvěžovač vzduchu ve spreji 300ml</v>
          </cell>
          <cell r="C37">
            <v>17.2</v>
          </cell>
          <cell r="D37">
            <v>270</v>
          </cell>
          <cell r="F37">
            <v>4644</v>
          </cell>
          <cell r="G37">
            <v>88</v>
          </cell>
          <cell r="H37">
            <v>113</v>
          </cell>
          <cell r="I37">
            <v>94</v>
          </cell>
          <cell r="J37">
            <v>121</v>
          </cell>
          <cell r="K37">
            <v>77</v>
          </cell>
          <cell r="L37">
            <v>171</v>
          </cell>
          <cell r="M37">
            <v>115.2</v>
          </cell>
        </row>
        <row r="38">
          <cell r="A38">
            <v>303461</v>
          </cell>
          <cell r="B38" t="str">
            <v>LEŠTĚNKA na nábytek ve spreji 300 - 350ml</v>
          </cell>
          <cell r="C38">
            <v>18.350000000000001</v>
          </cell>
          <cell r="D38">
            <v>130</v>
          </cell>
          <cell r="E38" t="str">
            <v>300 ml</v>
          </cell>
          <cell r="F38">
            <v>2385.5</v>
          </cell>
          <cell r="G38">
            <v>47</v>
          </cell>
          <cell r="H38">
            <v>34</v>
          </cell>
          <cell r="I38">
            <v>14</v>
          </cell>
          <cell r="J38">
            <v>92</v>
          </cell>
          <cell r="K38">
            <v>143</v>
          </cell>
          <cell r="L38">
            <v>125</v>
          </cell>
          <cell r="M38">
            <v>81.599999999999994</v>
          </cell>
        </row>
        <row r="39">
          <cell r="A39">
            <v>303462</v>
          </cell>
          <cell r="B39" t="str">
            <v>Prostředek na rez a kámen do WC 750ml</v>
          </cell>
          <cell r="C39">
            <v>17.88</v>
          </cell>
          <cell r="D39">
            <v>260</v>
          </cell>
          <cell r="F39">
            <v>4648.8</v>
          </cell>
          <cell r="G39">
            <v>55</v>
          </cell>
          <cell r="H39">
            <v>61</v>
          </cell>
          <cell r="I39">
            <v>123</v>
          </cell>
          <cell r="J39">
            <v>140</v>
          </cell>
          <cell r="K39">
            <v>152</v>
          </cell>
          <cell r="L39">
            <v>121</v>
          </cell>
          <cell r="M39">
            <v>119.4</v>
          </cell>
        </row>
        <row r="40">
          <cell r="A40">
            <v>303502</v>
          </cell>
          <cell r="B40" t="str">
            <v>PYTEL  LDPE 75 x110 cm, min.80 mic</v>
          </cell>
          <cell r="C40">
            <v>5.0999999999999996</v>
          </cell>
          <cell r="D40">
            <v>780</v>
          </cell>
          <cell r="E40" t="str">
            <v>role= 15 ks</v>
          </cell>
          <cell r="F40">
            <v>3977.9999999999995</v>
          </cell>
          <cell r="G40">
            <v>132</v>
          </cell>
          <cell r="H40">
            <v>145</v>
          </cell>
          <cell r="I40">
            <v>180</v>
          </cell>
          <cell r="J40">
            <v>144</v>
          </cell>
          <cell r="K40">
            <v>463</v>
          </cell>
          <cell r="L40">
            <v>412</v>
          </cell>
          <cell r="M40">
            <v>268.8</v>
          </cell>
        </row>
        <row r="41">
          <cell r="A41">
            <v>303483</v>
          </cell>
          <cell r="B41" t="str">
            <v>PROSTŘEDEK čistící univerzální 500g</v>
          </cell>
          <cell r="C41">
            <v>8.6999999999999993</v>
          </cell>
          <cell r="D41">
            <v>240</v>
          </cell>
          <cell r="F41">
            <v>2088</v>
          </cell>
          <cell r="G41">
            <v>123</v>
          </cell>
          <cell r="H41">
            <v>308</v>
          </cell>
          <cell r="I41">
            <v>256</v>
          </cell>
          <cell r="J41">
            <v>222</v>
          </cell>
          <cell r="K41">
            <v>208</v>
          </cell>
          <cell r="L41">
            <v>236</v>
          </cell>
          <cell r="M41">
            <v>246</v>
          </cell>
        </row>
        <row r="42">
          <cell r="A42">
            <v>303485</v>
          </cell>
          <cell r="B42" t="str">
            <v>OCET 8%,  1 lt.</v>
          </cell>
          <cell r="C42">
            <v>11.04</v>
          </cell>
          <cell r="D42">
            <v>290</v>
          </cell>
          <cell r="F42">
            <v>3201.6</v>
          </cell>
          <cell r="G42">
            <v>75</v>
          </cell>
          <cell r="H42">
            <v>106</v>
          </cell>
          <cell r="I42">
            <v>157</v>
          </cell>
          <cell r="J42">
            <v>157</v>
          </cell>
          <cell r="K42">
            <v>114</v>
          </cell>
          <cell r="L42">
            <v>201</v>
          </cell>
          <cell r="M42">
            <v>147</v>
          </cell>
        </row>
        <row r="43">
          <cell r="A43">
            <v>303182</v>
          </cell>
          <cell r="B43" t="str">
            <v>Osvěžovač vzduchu gelový 150g</v>
          </cell>
          <cell r="C43">
            <v>18.64</v>
          </cell>
          <cell r="D43">
            <v>450</v>
          </cell>
          <cell r="F43">
            <v>8388</v>
          </cell>
          <cell r="G43">
            <v>45</v>
          </cell>
          <cell r="H43">
            <v>45</v>
          </cell>
          <cell r="I43">
            <v>80</v>
          </cell>
          <cell r="J43">
            <v>80</v>
          </cell>
          <cell r="K43">
            <v>89</v>
          </cell>
          <cell r="L43">
            <v>97</v>
          </cell>
          <cell r="M43">
            <v>78.2</v>
          </cell>
        </row>
        <row r="44">
          <cell r="A44">
            <v>303208</v>
          </cell>
          <cell r="B44" t="str">
            <v>ZEMOVKA tkaná 60*60 cm</v>
          </cell>
          <cell r="C44">
            <v>19.010000000000002</v>
          </cell>
          <cell r="D44">
            <v>60</v>
          </cell>
          <cell r="F44">
            <v>1140.6000000000001</v>
          </cell>
          <cell r="G44">
            <v>114</v>
          </cell>
          <cell r="H44">
            <v>95</v>
          </cell>
          <cell r="I44">
            <v>172</v>
          </cell>
          <cell r="J44">
            <v>19</v>
          </cell>
          <cell r="K44">
            <v>27</v>
          </cell>
          <cell r="L44">
            <v>40</v>
          </cell>
          <cell r="M44">
            <v>70.599999999999994</v>
          </cell>
        </row>
        <row r="45">
          <cell r="A45">
            <v>303503</v>
          </cell>
          <cell r="B45" t="str">
            <v>PYTEL LDPE.55 x100 cm, 200 mic. samonosný</v>
          </cell>
          <cell r="C45">
            <v>7.96</v>
          </cell>
          <cell r="D45">
            <v>130</v>
          </cell>
          <cell r="E45" t="str">
            <v>1 ks</v>
          </cell>
          <cell r="F45">
            <v>1034.8</v>
          </cell>
          <cell r="G45">
            <v>65</v>
          </cell>
          <cell r="H45">
            <v>108</v>
          </cell>
          <cell r="I45">
            <v>57</v>
          </cell>
          <cell r="J45">
            <v>50</v>
          </cell>
          <cell r="K45">
            <v>90</v>
          </cell>
          <cell r="L45">
            <v>150</v>
          </cell>
          <cell r="M45">
            <v>91</v>
          </cell>
        </row>
        <row r="46">
          <cell r="A46">
            <v>303480</v>
          </cell>
          <cell r="B46" t="str">
            <v>GEL do WC se závěsem 360ml</v>
          </cell>
          <cell r="C46">
            <v>36.58</v>
          </cell>
          <cell r="D46">
            <v>25</v>
          </cell>
          <cell r="F46">
            <v>914.5</v>
          </cell>
          <cell r="G46">
            <v>32</v>
          </cell>
          <cell r="H46">
            <v>36</v>
          </cell>
          <cell r="I46">
            <v>42</v>
          </cell>
          <cell r="J46">
            <v>19</v>
          </cell>
          <cell r="K46">
            <v>19</v>
          </cell>
          <cell r="L46">
            <v>7</v>
          </cell>
          <cell r="M46">
            <v>24.6</v>
          </cell>
        </row>
        <row r="47">
          <cell r="A47">
            <v>303477</v>
          </cell>
          <cell r="B47" t="str">
            <v>Dezinfekce úklidová chlorová 1l</v>
          </cell>
          <cell r="C47">
            <v>18.239999999999998</v>
          </cell>
          <cell r="D47">
            <v>50</v>
          </cell>
          <cell r="F47">
            <v>911.99999999999989</v>
          </cell>
          <cell r="G47">
            <v>61</v>
          </cell>
          <cell r="H47">
            <v>55</v>
          </cell>
          <cell r="I47">
            <v>96</v>
          </cell>
          <cell r="J47">
            <v>19</v>
          </cell>
          <cell r="K47">
            <v>23</v>
          </cell>
          <cell r="L47">
            <v>65</v>
          </cell>
          <cell r="M47">
            <v>51.6</v>
          </cell>
        </row>
        <row r="48">
          <cell r="A48">
            <v>303570</v>
          </cell>
          <cell r="B48" t="str">
            <v>ZEMOVKA /HADR na podlahu min.52*70 cm bílý</v>
          </cell>
          <cell r="C48">
            <v>9</v>
          </cell>
          <cell r="D48">
            <v>124</v>
          </cell>
          <cell r="F48">
            <v>1116</v>
          </cell>
          <cell r="G48">
            <v>52</v>
          </cell>
          <cell r="H48">
            <v>66</v>
          </cell>
          <cell r="I48">
            <v>74</v>
          </cell>
          <cell r="J48">
            <v>56</v>
          </cell>
          <cell r="K48">
            <v>87</v>
          </cell>
          <cell r="L48">
            <v>103</v>
          </cell>
          <cell r="M48">
            <v>77.2</v>
          </cell>
        </row>
        <row r="49">
          <cell r="A49">
            <v>303163</v>
          </cell>
          <cell r="B49" t="str">
            <v>CHLORAMIN T desinfekce  1kg</v>
          </cell>
          <cell r="C49">
            <v>249.48</v>
          </cell>
          <cell r="D49">
            <v>3</v>
          </cell>
          <cell r="F49">
            <v>748.43999999999994</v>
          </cell>
          <cell r="G49">
            <v>2</v>
          </cell>
          <cell r="H49">
            <v>5</v>
          </cell>
          <cell r="I49">
            <v>6</v>
          </cell>
          <cell r="J49">
            <v>3</v>
          </cell>
          <cell r="K49">
            <v>0</v>
          </cell>
          <cell r="L49">
            <v>0</v>
          </cell>
          <cell r="M49">
            <v>2.8</v>
          </cell>
        </row>
        <row r="50">
          <cell r="A50">
            <v>303153</v>
          </cell>
          <cell r="B50" t="str">
            <v>Osvěžovač vzduchu do auta - strojek+ náplň 7ml  ANTITABAK</v>
          </cell>
          <cell r="C50">
            <v>118.36</v>
          </cell>
          <cell r="D50">
            <v>6</v>
          </cell>
          <cell r="F50">
            <v>710.16</v>
          </cell>
          <cell r="G50">
            <v>16</v>
          </cell>
          <cell r="H50">
            <v>7</v>
          </cell>
          <cell r="I50">
            <v>1</v>
          </cell>
          <cell r="J50">
            <v>11</v>
          </cell>
          <cell r="K50">
            <v>9</v>
          </cell>
          <cell r="L50">
            <v>0</v>
          </cell>
          <cell r="M50">
            <v>5.6</v>
          </cell>
        </row>
        <row r="51">
          <cell r="A51">
            <v>303574</v>
          </cell>
          <cell r="B51" t="str">
            <v>Utěrka na zamlžené sklo 330*290mm</v>
          </cell>
          <cell r="C51">
            <v>35.28</v>
          </cell>
          <cell r="D51">
            <v>15</v>
          </cell>
          <cell r="F51">
            <v>529.20000000000005</v>
          </cell>
          <cell r="G51">
            <v>21</v>
          </cell>
          <cell r="H51">
            <v>33</v>
          </cell>
          <cell r="I51">
            <v>11</v>
          </cell>
          <cell r="J51">
            <v>12</v>
          </cell>
          <cell r="K51">
            <v>13</v>
          </cell>
          <cell r="L51">
            <v>8</v>
          </cell>
          <cell r="M51">
            <v>15.4</v>
          </cell>
        </row>
        <row r="52">
          <cell r="A52">
            <v>303175</v>
          </cell>
          <cell r="B52" t="str">
            <v>SŮL do myčky 1,5kg CALGONIT</v>
          </cell>
          <cell r="C52">
            <v>32.28</v>
          </cell>
          <cell r="D52">
            <v>15</v>
          </cell>
          <cell r="F52">
            <v>484.20000000000005</v>
          </cell>
          <cell r="G52">
            <v>13</v>
          </cell>
          <cell r="H52">
            <v>14</v>
          </cell>
          <cell r="I52">
            <v>11</v>
          </cell>
          <cell r="J52">
            <v>22</v>
          </cell>
          <cell r="K52">
            <v>16</v>
          </cell>
          <cell r="L52">
            <v>5</v>
          </cell>
          <cell r="M52">
            <v>13.6</v>
          </cell>
        </row>
        <row r="53">
          <cell r="A53">
            <v>303572</v>
          </cell>
          <cell r="B53" t="str">
            <v>Utěrka univerzální min. 35*35cm</v>
          </cell>
          <cell r="C53">
            <v>2.5299999999999998</v>
          </cell>
          <cell r="D53">
            <v>300</v>
          </cell>
          <cell r="F53">
            <v>758.99999999999989</v>
          </cell>
          <cell r="G53">
            <v>47</v>
          </cell>
          <cell r="H53">
            <v>97</v>
          </cell>
          <cell r="I53">
            <v>235</v>
          </cell>
          <cell r="J53">
            <v>175</v>
          </cell>
          <cell r="K53">
            <v>202</v>
          </cell>
          <cell r="L53">
            <v>154</v>
          </cell>
          <cell r="M53">
            <v>172.6</v>
          </cell>
        </row>
        <row r="54">
          <cell r="A54">
            <v>303470</v>
          </cell>
          <cell r="B54" t="str">
            <v>PRÁŠEK na nádobí 400g</v>
          </cell>
          <cell r="C54">
            <v>17.940000000000001</v>
          </cell>
          <cell r="D54">
            <v>25</v>
          </cell>
          <cell r="F54">
            <v>448.50000000000006</v>
          </cell>
          <cell r="G54">
            <v>11</v>
          </cell>
          <cell r="H54">
            <v>19</v>
          </cell>
          <cell r="I54">
            <v>39</v>
          </cell>
          <cell r="J54">
            <v>33</v>
          </cell>
          <cell r="K54">
            <v>20</v>
          </cell>
          <cell r="L54">
            <v>19</v>
          </cell>
          <cell r="M54">
            <v>26</v>
          </cell>
        </row>
        <row r="55">
          <cell r="A55">
            <v>303490</v>
          </cell>
          <cell r="B55" t="str">
            <v>PRÁŠEK do myčky 2,5kg CALGONIT</v>
          </cell>
          <cell r="C55">
            <v>110.62</v>
          </cell>
          <cell r="D55">
            <v>4</v>
          </cell>
          <cell r="F55">
            <v>442.48</v>
          </cell>
          <cell r="G55">
            <v>6</v>
          </cell>
          <cell r="H55">
            <v>9</v>
          </cell>
          <cell r="I55">
            <v>4</v>
          </cell>
          <cell r="J55">
            <v>4</v>
          </cell>
          <cell r="K55">
            <v>3</v>
          </cell>
          <cell r="L55">
            <v>0</v>
          </cell>
          <cell r="M55">
            <v>4</v>
          </cell>
        </row>
        <row r="56">
          <cell r="A56">
            <v>303491</v>
          </cell>
          <cell r="B56" t="str">
            <v>LEŠTĚNKA do myčky 800ml CALGONIT FINISH</v>
          </cell>
          <cell r="C56">
            <v>88.01</v>
          </cell>
          <cell r="D56">
            <v>5</v>
          </cell>
          <cell r="F56">
            <v>440.05</v>
          </cell>
          <cell r="G56">
            <v>5</v>
          </cell>
          <cell r="H56">
            <v>2</v>
          </cell>
          <cell r="I56">
            <v>3</v>
          </cell>
          <cell r="J56">
            <v>15</v>
          </cell>
          <cell r="K56">
            <v>9</v>
          </cell>
          <cell r="L56">
            <v>4</v>
          </cell>
          <cell r="M56">
            <v>6.6</v>
          </cell>
        </row>
        <row r="57">
          <cell r="A57">
            <v>303499</v>
          </cell>
          <cell r="B57" t="str">
            <v xml:space="preserve">UTĚRKA HOUBOVÁ 156*173mm </v>
          </cell>
          <cell r="C57">
            <v>3.34</v>
          </cell>
          <cell r="D57">
            <v>250</v>
          </cell>
          <cell r="E57" t="str">
            <v>balení=5 ks</v>
          </cell>
          <cell r="F57">
            <v>835</v>
          </cell>
          <cell r="G57">
            <v>132</v>
          </cell>
          <cell r="H57">
            <v>109</v>
          </cell>
          <cell r="I57">
            <v>175</v>
          </cell>
          <cell r="J57">
            <v>140</v>
          </cell>
          <cell r="K57">
            <v>127</v>
          </cell>
          <cell r="L57">
            <v>106</v>
          </cell>
          <cell r="M57">
            <v>131.4</v>
          </cell>
        </row>
        <row r="58">
          <cell r="A58">
            <v>303464</v>
          </cell>
          <cell r="B58" t="str">
            <v>SPREJ proti lezoucímu a létajícímu hmyzu 400ml</v>
          </cell>
          <cell r="C58">
            <v>28.26</v>
          </cell>
          <cell r="D58">
            <v>15</v>
          </cell>
          <cell r="F58">
            <v>423.90000000000003</v>
          </cell>
          <cell r="G58">
            <v>29</v>
          </cell>
          <cell r="H58">
            <v>10</v>
          </cell>
          <cell r="I58">
            <v>12</v>
          </cell>
          <cell r="J58">
            <v>11</v>
          </cell>
          <cell r="K58">
            <v>21</v>
          </cell>
          <cell r="L58">
            <v>19</v>
          </cell>
          <cell r="M58">
            <v>14.6</v>
          </cell>
        </row>
        <row r="59">
          <cell r="A59">
            <v>303190</v>
          </cell>
          <cell r="B59" t="str">
            <v>PYTEL  LDPE 70 x100 cm, min 60 mic. zatahovací</v>
          </cell>
          <cell r="C59">
            <v>4.18</v>
          </cell>
          <cell r="D59">
            <v>80</v>
          </cell>
          <cell r="E59" t="str">
            <v>role = 25 ks</v>
          </cell>
          <cell r="F59">
            <v>334.4</v>
          </cell>
          <cell r="G59">
            <v>136</v>
          </cell>
          <cell r="H59">
            <v>273</v>
          </cell>
          <cell r="I59">
            <v>76</v>
          </cell>
          <cell r="J59">
            <v>43</v>
          </cell>
          <cell r="K59">
            <v>85</v>
          </cell>
          <cell r="L59">
            <v>62</v>
          </cell>
          <cell r="M59">
            <v>107.8</v>
          </cell>
        </row>
        <row r="60">
          <cell r="A60">
            <v>303162</v>
          </cell>
          <cell r="B60" t="str">
            <v>SODA KRYSTALICKÁ 1kg</v>
          </cell>
          <cell r="C60">
            <v>19.02</v>
          </cell>
          <cell r="D60">
            <v>15</v>
          </cell>
          <cell r="F60">
            <v>285.3</v>
          </cell>
          <cell r="G60">
            <v>18</v>
          </cell>
          <cell r="H60">
            <v>17</v>
          </cell>
          <cell r="I60">
            <v>72</v>
          </cell>
          <cell r="J60">
            <v>43</v>
          </cell>
          <cell r="K60">
            <v>11</v>
          </cell>
          <cell r="L60">
            <v>0</v>
          </cell>
          <cell r="M60">
            <v>28.6</v>
          </cell>
        </row>
        <row r="61">
          <cell r="A61">
            <v>303563</v>
          </cell>
          <cell r="B61" t="str">
            <v>PRACHOVKA min. 42*42 cm</v>
          </cell>
          <cell r="C61">
            <v>6.47</v>
          </cell>
          <cell r="D61">
            <v>40</v>
          </cell>
          <cell r="F61">
            <v>258.8</v>
          </cell>
          <cell r="G61">
            <v>86</v>
          </cell>
          <cell r="H61">
            <v>57</v>
          </cell>
          <cell r="I61">
            <v>82</v>
          </cell>
          <cell r="J61">
            <v>54</v>
          </cell>
          <cell r="K61">
            <v>44</v>
          </cell>
          <cell r="L61">
            <v>30</v>
          </cell>
          <cell r="M61">
            <v>53.4</v>
          </cell>
        </row>
        <row r="62">
          <cell r="A62">
            <v>303497</v>
          </cell>
          <cell r="B62" t="str">
            <v xml:space="preserve">HOUBIČKA na nádobí </v>
          </cell>
          <cell r="C62">
            <v>0.78</v>
          </cell>
          <cell r="D62">
            <v>280</v>
          </cell>
          <cell r="E62" t="str">
            <v>balení=10ks</v>
          </cell>
          <cell r="F62">
            <v>218.4</v>
          </cell>
          <cell r="G62">
            <v>216</v>
          </cell>
          <cell r="H62">
            <v>285</v>
          </cell>
          <cell r="I62">
            <v>240</v>
          </cell>
          <cell r="J62">
            <v>217</v>
          </cell>
          <cell r="K62">
            <v>241</v>
          </cell>
          <cell r="L62">
            <v>298</v>
          </cell>
          <cell r="M62">
            <v>256.2</v>
          </cell>
        </row>
        <row r="63">
          <cell r="A63">
            <v>303459</v>
          </cell>
          <cell r="B63" t="str">
            <v>Prášek na praní 400gr</v>
          </cell>
          <cell r="C63">
            <v>18</v>
          </cell>
          <cell r="D63">
            <v>10</v>
          </cell>
          <cell r="F63">
            <v>180</v>
          </cell>
          <cell r="G63">
            <v>26</v>
          </cell>
          <cell r="H63">
            <v>14</v>
          </cell>
          <cell r="I63">
            <v>14</v>
          </cell>
          <cell r="J63">
            <v>22</v>
          </cell>
          <cell r="K63">
            <v>8</v>
          </cell>
          <cell r="L63">
            <v>3</v>
          </cell>
          <cell r="M63">
            <v>12.2</v>
          </cell>
        </row>
        <row r="64">
          <cell r="A64">
            <v>303505</v>
          </cell>
          <cell r="B64" t="str">
            <v>PYTEL  LDPE 60 x 80 cm,min 40 mic, zatahovací</v>
          </cell>
          <cell r="C64">
            <v>1.66</v>
          </cell>
          <cell r="D64">
            <v>100</v>
          </cell>
          <cell r="E64" t="str">
            <v>role= 10 ks</v>
          </cell>
          <cell r="F64">
            <v>166</v>
          </cell>
          <cell r="G64">
            <v>35</v>
          </cell>
          <cell r="H64">
            <v>22</v>
          </cell>
          <cell r="I64">
            <v>86</v>
          </cell>
          <cell r="J64">
            <v>116</v>
          </cell>
          <cell r="K64">
            <v>107</v>
          </cell>
          <cell r="L64">
            <v>102</v>
          </cell>
          <cell r="M64">
            <v>86.6</v>
          </cell>
        </row>
        <row r="65">
          <cell r="A65">
            <v>303508</v>
          </cell>
          <cell r="B65" t="str">
            <v>PYTEL LDPE  50 x 60 cm, zatahovací</v>
          </cell>
          <cell r="C65">
            <v>0.69</v>
          </cell>
          <cell r="D65">
            <v>710</v>
          </cell>
          <cell r="E65" t="str">
            <v>role= 15 ks</v>
          </cell>
          <cell r="F65">
            <v>489.9</v>
          </cell>
          <cell r="G65">
            <v>146</v>
          </cell>
          <cell r="H65">
            <v>176</v>
          </cell>
          <cell r="I65">
            <v>154</v>
          </cell>
          <cell r="J65">
            <v>141</v>
          </cell>
          <cell r="K65">
            <v>91</v>
          </cell>
          <cell r="L65">
            <v>252</v>
          </cell>
          <cell r="M65">
            <v>162.80000000000001</v>
          </cell>
        </row>
        <row r="66">
          <cell r="A66">
            <v>303513</v>
          </cell>
          <cell r="B66" t="str">
            <v>SÁČKY DO KOŠE 63 x 74 cm</v>
          </cell>
          <cell r="C66">
            <v>0.28000000000000003</v>
          </cell>
          <cell r="D66">
            <v>320</v>
          </cell>
          <cell r="E66" t="str">
            <v>role = 50 ks</v>
          </cell>
          <cell r="F66">
            <v>89.600000000000009</v>
          </cell>
          <cell r="G66">
            <v>215</v>
          </cell>
          <cell r="H66">
            <v>339</v>
          </cell>
          <cell r="I66">
            <v>316</v>
          </cell>
          <cell r="J66">
            <v>278</v>
          </cell>
          <cell r="K66">
            <v>272</v>
          </cell>
          <cell r="L66">
            <v>320</v>
          </cell>
          <cell r="M66">
            <v>305</v>
          </cell>
        </row>
        <row r="67">
          <cell r="A67">
            <v>303512</v>
          </cell>
          <cell r="B67" t="str">
            <v>SÁČKY DO KOŠE 50 x 60 cm</v>
          </cell>
          <cell r="C67">
            <v>0.21</v>
          </cell>
          <cell r="D67">
            <v>290</v>
          </cell>
          <cell r="E67" t="str">
            <v>role = 50 ks</v>
          </cell>
          <cell r="F67">
            <v>60.9</v>
          </cell>
          <cell r="G67">
            <v>154</v>
          </cell>
          <cell r="H67">
            <v>201</v>
          </cell>
          <cell r="I67">
            <v>160</v>
          </cell>
          <cell r="J67">
            <v>220</v>
          </cell>
          <cell r="K67">
            <v>592</v>
          </cell>
          <cell r="L67">
            <v>279</v>
          </cell>
          <cell r="M67">
            <v>290.39999999999998</v>
          </cell>
        </row>
        <row r="68">
          <cell r="A68" t="str">
            <v>CELKOVÁ HODNOTA ZA ROK</v>
          </cell>
          <cell r="F68">
            <v>510694.23</v>
          </cell>
          <cell r="G68">
            <v>449557.32</v>
          </cell>
          <cell r="H68">
            <v>516459.09</v>
          </cell>
          <cell r="I68">
            <v>412918.75</v>
          </cell>
          <cell r="J68">
            <v>424854.13</v>
          </cell>
          <cell r="K68">
            <v>436039.93</v>
          </cell>
          <cell r="L68">
            <v>481826.2</v>
          </cell>
        </row>
        <row r="69">
          <cell r="E69" t="str">
            <v>PŘEDPOKLAD HODNOTY ZAKÁZKY V SOUČASNÝCH CENÁCH</v>
          </cell>
          <cell r="F69">
            <v>510694.23</v>
          </cell>
        </row>
        <row r="71">
          <cell r="D71" t="str">
            <v xml:space="preserve">Předpokládaná hodnota zakázky  </v>
          </cell>
          <cell r="F71">
            <v>520000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zoomScaleNormal="100" workbookViewId="0">
      <pane ySplit="3" topLeftCell="A4" activePane="bottomLeft" state="frozen"/>
      <selection pane="bottomLeft" activeCell="B63" sqref="B63"/>
    </sheetView>
  </sheetViews>
  <sheetFormatPr defaultColWidth="55.28515625" defaultRowHeight="15" x14ac:dyDescent="0.25"/>
  <cols>
    <col min="1" max="1" width="3" style="4" bestFit="1" customWidth="1"/>
    <col min="2" max="2" width="9.140625" customWidth="1"/>
    <col min="3" max="3" width="56.28515625" bestFit="1" customWidth="1"/>
    <col min="4" max="4" width="5.42578125" customWidth="1"/>
    <col min="5" max="5" width="10.42578125" style="3" customWidth="1"/>
    <col min="6" max="6" width="9.5703125" style="12" bestFit="1" customWidth="1"/>
    <col min="7" max="7" width="15.7109375" style="12" customWidth="1"/>
    <col min="8" max="8" width="20" style="12" customWidth="1"/>
    <col min="9" max="9" width="10.28515625" bestFit="1" customWidth="1"/>
    <col min="10" max="10" width="5.85546875" customWidth="1"/>
  </cols>
  <sheetData>
    <row r="1" spans="1:10" ht="18.75" x14ac:dyDescent="0.3">
      <c r="C1" s="2" t="s">
        <v>74</v>
      </c>
    </row>
    <row r="2" spans="1:10" x14ac:dyDescent="0.25">
      <c r="C2" t="s">
        <v>73</v>
      </c>
    </row>
    <row r="3" spans="1:10" ht="75" x14ac:dyDescent="0.25">
      <c r="A3" s="8"/>
      <c r="B3" s="9" t="s">
        <v>21</v>
      </c>
      <c r="C3" s="10" t="s">
        <v>0</v>
      </c>
      <c r="D3" s="10" t="s">
        <v>70</v>
      </c>
      <c r="E3" s="21" t="s">
        <v>76</v>
      </c>
      <c r="F3" s="16" t="s">
        <v>77</v>
      </c>
      <c r="G3" s="13" t="s">
        <v>32</v>
      </c>
      <c r="H3" s="18" t="s">
        <v>71</v>
      </c>
      <c r="I3" s="10" t="s">
        <v>22</v>
      </c>
    </row>
    <row r="4" spans="1:10" x14ac:dyDescent="0.25">
      <c r="A4" s="5">
        <v>1</v>
      </c>
      <c r="B4" s="22">
        <v>303141</v>
      </c>
      <c r="C4" s="23" t="s">
        <v>14</v>
      </c>
      <c r="D4" s="23" t="s">
        <v>1</v>
      </c>
      <c r="E4" s="24">
        <f>VLOOKUP($B4,'[1]SPOTŘEBA-finanční kal.'!$1:$1048576,4,FALSE)</f>
        <v>3370</v>
      </c>
      <c r="F4" s="14"/>
      <c r="G4" s="14">
        <v>0</v>
      </c>
      <c r="H4" s="14"/>
      <c r="I4" s="6"/>
    </row>
    <row r="5" spans="1:10" x14ac:dyDescent="0.25">
      <c r="A5" s="5">
        <v>2</v>
      </c>
      <c r="B5" s="22">
        <v>303143</v>
      </c>
      <c r="C5" s="23" t="s">
        <v>37</v>
      </c>
      <c r="D5" s="23" t="s">
        <v>1</v>
      </c>
      <c r="E5" s="24">
        <f>VLOOKUP($B5,'[1]SPOTŘEBA-finanční kal.'!$1:$1048576,4,FALSE)</f>
        <v>1800</v>
      </c>
      <c r="F5" s="14"/>
      <c r="G5" s="14">
        <v>0</v>
      </c>
      <c r="H5" s="14"/>
      <c r="I5" s="6"/>
    </row>
    <row r="6" spans="1:10" x14ac:dyDescent="0.25">
      <c r="A6" s="5">
        <v>3</v>
      </c>
      <c r="B6" s="22">
        <v>303452</v>
      </c>
      <c r="C6" s="23" t="s">
        <v>15</v>
      </c>
      <c r="D6" s="23" t="s">
        <v>1</v>
      </c>
      <c r="E6" s="24">
        <f>VLOOKUP($B6,'[1]SPOTŘEBA-finanční kal.'!$1:$1048576,4,FALSE)</f>
        <v>3200</v>
      </c>
      <c r="F6" s="14"/>
      <c r="G6" s="14">
        <v>0</v>
      </c>
      <c r="H6" s="14"/>
      <c r="I6" s="6"/>
    </row>
    <row r="7" spans="1:10" x14ac:dyDescent="0.25">
      <c r="A7" s="5">
        <v>4</v>
      </c>
      <c r="B7" s="22">
        <v>303456</v>
      </c>
      <c r="C7" s="23" t="s">
        <v>28</v>
      </c>
      <c r="D7" s="23" t="s">
        <v>1</v>
      </c>
      <c r="E7" s="24">
        <f>VLOOKUP($B7,'[1]SPOTŘEBA-finanční kal.'!$1:$1048576,4,FALSE)</f>
        <v>150</v>
      </c>
      <c r="F7" s="14"/>
      <c r="G7" s="14">
        <v>0</v>
      </c>
      <c r="H7" s="14"/>
      <c r="I7" s="6"/>
    </row>
    <row r="8" spans="1:10" x14ac:dyDescent="0.25">
      <c r="A8" s="5">
        <v>5</v>
      </c>
      <c r="B8" s="22">
        <v>303457</v>
      </c>
      <c r="C8" s="23" t="s">
        <v>29</v>
      </c>
      <c r="D8" s="23" t="s">
        <v>1</v>
      </c>
      <c r="E8" s="24">
        <f>VLOOKUP($B8,'[1]SPOTŘEBA-finanční kal.'!$1:$1048576,4,FALSE)</f>
        <v>330</v>
      </c>
      <c r="F8" s="14"/>
      <c r="G8" s="14">
        <v>0</v>
      </c>
      <c r="H8" s="14"/>
      <c r="I8" s="6"/>
    </row>
    <row r="9" spans="1:10" s="1" customFormat="1" x14ac:dyDescent="0.25">
      <c r="A9" s="5">
        <v>6</v>
      </c>
      <c r="B9" s="22">
        <v>303455</v>
      </c>
      <c r="C9" s="23" t="s">
        <v>16</v>
      </c>
      <c r="D9" s="23" t="s">
        <v>1</v>
      </c>
      <c r="E9" s="24">
        <f>VLOOKUP($B9,'[1]SPOTŘEBA-finanční kal.'!$1:$1048576,4,FALSE)</f>
        <v>600</v>
      </c>
      <c r="F9" s="14"/>
      <c r="G9" s="14">
        <v>0</v>
      </c>
      <c r="H9" s="17"/>
      <c r="I9" s="7"/>
      <c r="J9"/>
    </row>
    <row r="10" spans="1:10" s="1" customFormat="1" x14ac:dyDescent="0.25">
      <c r="A10" s="5">
        <v>7</v>
      </c>
      <c r="B10" s="22">
        <v>303474</v>
      </c>
      <c r="C10" s="23" t="s">
        <v>17</v>
      </c>
      <c r="D10" s="23" t="s">
        <v>1</v>
      </c>
      <c r="E10" s="24">
        <f>VLOOKUP($B10,'[1]SPOTŘEBA-finanční kal.'!$1:$1048576,4,FALSE)</f>
        <v>1600</v>
      </c>
      <c r="F10" s="14"/>
      <c r="G10" s="14">
        <v>0</v>
      </c>
      <c r="H10" s="17"/>
      <c r="I10" s="7"/>
      <c r="J10"/>
    </row>
    <row r="11" spans="1:10" s="1" customFormat="1" x14ac:dyDescent="0.25">
      <c r="A11" s="5">
        <v>8</v>
      </c>
      <c r="B11" s="22">
        <v>303473</v>
      </c>
      <c r="C11" s="23" t="s">
        <v>18</v>
      </c>
      <c r="D11" s="23" t="s">
        <v>1</v>
      </c>
      <c r="E11" s="24">
        <f>VLOOKUP($B11,'[1]SPOTŘEBA-finanční kal.'!$1:$1048576,4,FALSE)</f>
        <v>900</v>
      </c>
      <c r="F11" s="14"/>
      <c r="G11" s="14">
        <v>0</v>
      </c>
      <c r="H11" s="17"/>
      <c r="I11" s="7"/>
      <c r="J11"/>
    </row>
    <row r="12" spans="1:10" s="1" customFormat="1" x14ac:dyDescent="0.25">
      <c r="A12" s="5">
        <v>9</v>
      </c>
      <c r="B12" s="22">
        <v>303475</v>
      </c>
      <c r="C12" s="23" t="s">
        <v>19</v>
      </c>
      <c r="D12" s="23" t="s">
        <v>1</v>
      </c>
      <c r="E12" s="24">
        <f>VLOOKUP($B12,'[1]SPOTŘEBA-finanční kal.'!$1:$1048576,4,FALSE)</f>
        <v>1600</v>
      </c>
      <c r="F12" s="14"/>
      <c r="G12" s="14">
        <v>0</v>
      </c>
      <c r="H12" s="17"/>
      <c r="I12" s="7"/>
      <c r="J12"/>
    </row>
    <row r="13" spans="1:10" s="1" customFormat="1" x14ac:dyDescent="0.25">
      <c r="A13" s="5">
        <v>10</v>
      </c>
      <c r="B13" s="22">
        <v>303177</v>
      </c>
      <c r="C13" s="25" t="s">
        <v>64</v>
      </c>
      <c r="D13" s="23" t="s">
        <v>1</v>
      </c>
      <c r="E13" s="24">
        <f>VLOOKUP($B13,'[1]SPOTŘEBA-finanční kal.'!$1:$1048576,4,FALSE)</f>
        <v>500</v>
      </c>
      <c r="F13" s="14"/>
      <c r="G13" s="14">
        <v>0</v>
      </c>
      <c r="H13" s="17"/>
      <c r="I13" s="7"/>
      <c r="J13"/>
    </row>
    <row r="14" spans="1:10" s="1" customFormat="1" x14ac:dyDescent="0.25">
      <c r="A14" s="5">
        <v>11</v>
      </c>
      <c r="B14" s="22">
        <v>303178</v>
      </c>
      <c r="C14" s="25" t="s">
        <v>65</v>
      </c>
      <c r="D14" s="23" t="s">
        <v>1</v>
      </c>
      <c r="E14" s="24">
        <f>VLOOKUP($B14,'[1]SPOTŘEBA-finanční kal.'!$1:$1048576,4,FALSE)</f>
        <v>130</v>
      </c>
      <c r="F14" s="14"/>
      <c r="G14" s="14">
        <v>0</v>
      </c>
      <c r="H14" s="17"/>
      <c r="I14" s="7"/>
      <c r="J14"/>
    </row>
    <row r="15" spans="1:10" s="1" customFormat="1" x14ac:dyDescent="0.25">
      <c r="A15" s="5">
        <v>12</v>
      </c>
      <c r="B15" s="22">
        <v>303493</v>
      </c>
      <c r="C15" s="25" t="s">
        <v>66</v>
      </c>
      <c r="D15" s="23" t="s">
        <v>1</v>
      </c>
      <c r="E15" s="24">
        <f>VLOOKUP($B15,'[1]SPOTŘEBA-finanční kal.'!$1:$1048576,4,FALSE)</f>
        <v>1600</v>
      </c>
      <c r="F15" s="14"/>
      <c r="G15" s="14">
        <v>0</v>
      </c>
      <c r="H15" s="17"/>
      <c r="I15" s="7"/>
      <c r="J15"/>
    </row>
    <row r="16" spans="1:10" s="1" customFormat="1" x14ac:dyDescent="0.25">
      <c r="A16" s="5">
        <v>13</v>
      </c>
      <c r="B16" s="22">
        <v>303179</v>
      </c>
      <c r="C16" s="25" t="s">
        <v>67</v>
      </c>
      <c r="D16" s="23" t="s">
        <v>1</v>
      </c>
      <c r="E16" s="24">
        <f>VLOOKUP($B16,'[1]SPOTŘEBA-finanční kal.'!$1:$1048576,4,FALSE)</f>
        <v>360</v>
      </c>
      <c r="F16" s="14"/>
      <c r="G16" s="14">
        <v>0</v>
      </c>
      <c r="H16" s="17"/>
      <c r="I16" s="7"/>
      <c r="J16"/>
    </row>
    <row r="17" spans="1:10" s="1" customFormat="1" x14ac:dyDescent="0.25">
      <c r="A17" s="5">
        <v>14</v>
      </c>
      <c r="B17" s="22">
        <v>303494</v>
      </c>
      <c r="C17" s="25" t="s">
        <v>68</v>
      </c>
      <c r="D17" s="23" t="s">
        <v>1</v>
      </c>
      <c r="E17" s="24">
        <f>VLOOKUP($B17,'[1]SPOTŘEBA-finanční kal.'!$1:$1048576,4,FALSE)</f>
        <v>400</v>
      </c>
      <c r="F17" s="14"/>
      <c r="G17" s="14">
        <v>0</v>
      </c>
      <c r="H17" s="17"/>
      <c r="I17" s="7"/>
      <c r="J17"/>
    </row>
    <row r="18" spans="1:10" s="1" customFormat="1" x14ac:dyDescent="0.25">
      <c r="A18" s="5">
        <v>15</v>
      </c>
      <c r="B18" s="22">
        <v>303477</v>
      </c>
      <c r="C18" s="23" t="s">
        <v>39</v>
      </c>
      <c r="D18" s="23" t="s">
        <v>1</v>
      </c>
      <c r="E18" s="24">
        <f>VLOOKUP($B18,'[1]SPOTŘEBA-finanční kal.'!$1:$1048576,4,FALSE)</f>
        <v>50</v>
      </c>
      <c r="F18" s="14"/>
      <c r="G18" s="14">
        <v>0</v>
      </c>
      <c r="H18" s="17"/>
      <c r="I18" s="7"/>
      <c r="J18"/>
    </row>
    <row r="19" spans="1:10" s="1" customFormat="1" x14ac:dyDescent="0.25">
      <c r="A19" s="5">
        <v>16</v>
      </c>
      <c r="B19" s="22">
        <v>303164</v>
      </c>
      <c r="C19" s="23" t="s">
        <v>40</v>
      </c>
      <c r="D19" s="23" t="s">
        <v>1</v>
      </c>
      <c r="E19" s="24">
        <f>VLOOKUP($B19,'[1]SPOTŘEBA-finanční kal.'!$1:$1048576,4,FALSE)</f>
        <v>490</v>
      </c>
      <c r="F19" s="14"/>
      <c r="G19" s="14">
        <v>0</v>
      </c>
      <c r="H19" s="17"/>
      <c r="I19" s="7"/>
      <c r="J19"/>
    </row>
    <row r="20" spans="1:10" s="1" customFormat="1" x14ac:dyDescent="0.25">
      <c r="A20" s="5">
        <v>17</v>
      </c>
      <c r="B20" s="22">
        <v>303165</v>
      </c>
      <c r="C20" s="23" t="s">
        <v>3</v>
      </c>
      <c r="D20" s="23" t="s">
        <v>1</v>
      </c>
      <c r="E20" s="24">
        <f>VLOOKUP($B20,'[1]SPOTŘEBA-finanční kal.'!$1:$1048576,4,FALSE)</f>
        <v>210</v>
      </c>
      <c r="F20" s="14"/>
      <c r="G20" s="14">
        <v>0</v>
      </c>
      <c r="H20" s="17"/>
      <c r="I20" s="7"/>
      <c r="J20"/>
    </row>
    <row r="21" spans="1:10" s="1" customFormat="1" x14ac:dyDescent="0.25">
      <c r="A21" s="5">
        <v>18</v>
      </c>
      <c r="B21" s="22">
        <v>303462</v>
      </c>
      <c r="C21" s="23" t="s">
        <v>38</v>
      </c>
      <c r="D21" s="23" t="s">
        <v>1</v>
      </c>
      <c r="E21" s="24">
        <f>VLOOKUP($B21,'[1]SPOTŘEBA-finanční kal.'!$1:$1048576,4,FALSE)</f>
        <v>260</v>
      </c>
      <c r="F21" s="14"/>
      <c r="G21" s="14">
        <v>0</v>
      </c>
      <c r="H21" s="17"/>
      <c r="I21" s="7"/>
      <c r="J21"/>
    </row>
    <row r="22" spans="1:10" s="1" customFormat="1" x14ac:dyDescent="0.25">
      <c r="A22" s="5">
        <v>19</v>
      </c>
      <c r="B22" s="22">
        <v>303472</v>
      </c>
      <c r="C22" s="23" t="s">
        <v>42</v>
      </c>
      <c r="D22" s="23" t="s">
        <v>1</v>
      </c>
      <c r="E22" s="24">
        <f>VLOOKUP($B22,'[1]SPOTŘEBA-finanční kal.'!$1:$1048576,4,FALSE)</f>
        <v>650</v>
      </c>
      <c r="F22" s="14"/>
      <c r="G22" s="14">
        <v>0</v>
      </c>
      <c r="H22" s="17"/>
      <c r="I22" s="7"/>
      <c r="J22"/>
    </row>
    <row r="23" spans="1:10" s="1" customFormat="1" x14ac:dyDescent="0.25">
      <c r="A23" s="5">
        <v>20</v>
      </c>
      <c r="B23" s="22">
        <v>303478</v>
      </c>
      <c r="C23" s="23" t="s">
        <v>41</v>
      </c>
      <c r="D23" s="23" t="s">
        <v>1</v>
      </c>
      <c r="E23" s="24">
        <f>VLOOKUP($B23,'[1]SPOTŘEBA-finanční kal.'!$1:$1048576,4,FALSE)</f>
        <v>260</v>
      </c>
      <c r="F23" s="14"/>
      <c r="G23" s="14">
        <v>0</v>
      </c>
      <c r="H23" s="17"/>
      <c r="I23" s="7"/>
      <c r="J23"/>
    </row>
    <row r="24" spans="1:10" s="1" customFormat="1" x14ac:dyDescent="0.25">
      <c r="A24" s="5">
        <v>21</v>
      </c>
      <c r="B24" s="26">
        <v>303166</v>
      </c>
      <c r="C24" s="27" t="s">
        <v>43</v>
      </c>
      <c r="D24" s="27" t="s">
        <v>1</v>
      </c>
      <c r="E24" s="24">
        <f>VLOOKUP($B24,'[1]SPOTŘEBA-finanční kal.'!$1:$1048576,4,FALSE)</f>
        <v>520</v>
      </c>
      <c r="F24" s="14"/>
      <c r="G24" s="14">
        <v>0</v>
      </c>
      <c r="H24" s="20"/>
      <c r="I24" s="7"/>
      <c r="J24"/>
    </row>
    <row r="25" spans="1:10" s="1" customFormat="1" x14ac:dyDescent="0.25">
      <c r="A25" s="5">
        <v>22</v>
      </c>
      <c r="B25" s="22">
        <v>303173</v>
      </c>
      <c r="C25" s="23" t="s">
        <v>24</v>
      </c>
      <c r="D25" s="23" t="s">
        <v>1</v>
      </c>
      <c r="E25" s="24">
        <f>VLOOKUP($B25,'[1]SPOTŘEBA-finanční kal.'!$1:$1048576,4,FALSE)</f>
        <v>350</v>
      </c>
      <c r="F25" s="14"/>
      <c r="G25" s="14">
        <v>0</v>
      </c>
      <c r="H25" s="17"/>
      <c r="I25" s="7"/>
      <c r="J25"/>
    </row>
    <row r="26" spans="1:10" s="1" customFormat="1" x14ac:dyDescent="0.25">
      <c r="A26" s="5">
        <v>23</v>
      </c>
      <c r="B26" s="22">
        <v>303470</v>
      </c>
      <c r="C26" s="23" t="s">
        <v>4</v>
      </c>
      <c r="D26" s="23" t="s">
        <v>1</v>
      </c>
      <c r="E26" s="24">
        <f>VLOOKUP($B26,'[1]SPOTŘEBA-finanční kal.'!$1:$1048576,4,FALSE)</f>
        <v>25</v>
      </c>
      <c r="F26" s="14"/>
      <c r="G26" s="14">
        <v>0</v>
      </c>
      <c r="H26" s="17"/>
      <c r="I26" s="7"/>
      <c r="J26"/>
    </row>
    <row r="27" spans="1:10" s="1" customFormat="1" x14ac:dyDescent="0.25">
      <c r="A27" s="19">
        <v>24</v>
      </c>
      <c r="B27" s="26">
        <v>303172</v>
      </c>
      <c r="C27" s="27" t="s">
        <v>5</v>
      </c>
      <c r="D27" s="27" t="s">
        <v>1</v>
      </c>
      <c r="E27" s="24">
        <f>VLOOKUP($B27,'[1]SPOTŘEBA-finanční kal.'!$1:$1048576,4,FALSE)</f>
        <v>570</v>
      </c>
      <c r="F27" s="14"/>
      <c r="G27" s="14">
        <v>0</v>
      </c>
      <c r="H27" s="20"/>
      <c r="I27" s="7"/>
      <c r="J27"/>
    </row>
    <row r="28" spans="1:10" s="1" customFormat="1" x14ac:dyDescent="0.25">
      <c r="A28" s="5">
        <v>25</v>
      </c>
      <c r="B28" s="22">
        <v>303471</v>
      </c>
      <c r="C28" s="23" t="s">
        <v>6</v>
      </c>
      <c r="D28" s="23" t="s">
        <v>1</v>
      </c>
      <c r="E28" s="24">
        <f>VLOOKUP($B28,'[1]SPOTŘEBA-finanční kal.'!$1:$1048576,4,FALSE)</f>
        <v>65</v>
      </c>
      <c r="F28" s="14"/>
      <c r="G28" s="14">
        <v>0</v>
      </c>
      <c r="H28" s="17"/>
      <c r="I28" s="7"/>
      <c r="J28"/>
    </row>
    <row r="29" spans="1:10" s="1" customFormat="1" x14ac:dyDescent="0.25">
      <c r="A29" s="5">
        <v>26</v>
      </c>
      <c r="B29" s="22">
        <v>303483</v>
      </c>
      <c r="C29" s="23" t="s">
        <v>7</v>
      </c>
      <c r="D29" s="23" t="s">
        <v>1</v>
      </c>
      <c r="E29" s="24">
        <f>VLOOKUP($B29,'[1]SPOTŘEBA-finanční kal.'!$1:$1048576,4,FALSE)</f>
        <v>240</v>
      </c>
      <c r="F29" s="14"/>
      <c r="G29" s="14">
        <v>0</v>
      </c>
      <c r="H29" s="17"/>
      <c r="I29" s="7"/>
      <c r="J29"/>
    </row>
    <row r="30" spans="1:10" s="1" customFormat="1" x14ac:dyDescent="0.25">
      <c r="A30" s="5">
        <v>27</v>
      </c>
      <c r="B30" s="22">
        <v>303171</v>
      </c>
      <c r="C30" s="23" t="s">
        <v>8</v>
      </c>
      <c r="D30" s="23" t="s">
        <v>1</v>
      </c>
      <c r="E30" s="24">
        <f>VLOOKUP($B30,'[1]SPOTŘEBA-finanční kal.'!$1:$1048576,4,FALSE)</f>
        <v>55</v>
      </c>
      <c r="F30" s="14"/>
      <c r="G30" s="14">
        <v>0</v>
      </c>
      <c r="H30" s="17"/>
      <c r="I30" s="7"/>
      <c r="J30"/>
    </row>
    <row r="31" spans="1:10" s="1" customFormat="1" x14ac:dyDescent="0.25">
      <c r="A31" s="5">
        <v>28</v>
      </c>
      <c r="B31" s="22">
        <v>303169</v>
      </c>
      <c r="C31" s="23" t="s">
        <v>44</v>
      </c>
      <c r="D31" s="23" t="s">
        <v>1</v>
      </c>
      <c r="E31" s="24">
        <f>VLOOKUP($B31,'[1]SPOTŘEBA-finanční kal.'!$1:$1048576,4,FALSE)</f>
        <v>450</v>
      </c>
      <c r="F31" s="14"/>
      <c r="G31" s="14">
        <v>0</v>
      </c>
      <c r="H31" s="17"/>
      <c r="I31" s="7"/>
      <c r="J31"/>
    </row>
    <row r="32" spans="1:10" s="1" customFormat="1" x14ac:dyDescent="0.25">
      <c r="A32" s="5">
        <v>29</v>
      </c>
      <c r="B32" s="22">
        <v>303168</v>
      </c>
      <c r="C32" s="23" t="s">
        <v>9</v>
      </c>
      <c r="D32" s="23" t="s">
        <v>1</v>
      </c>
      <c r="E32" s="24">
        <f>VLOOKUP($B32,'[1]SPOTŘEBA-finanční kal.'!$1:$1048576,4,FALSE)</f>
        <v>110</v>
      </c>
      <c r="F32" s="14"/>
      <c r="G32" s="14">
        <v>0</v>
      </c>
      <c r="H32" s="17"/>
      <c r="I32" s="7"/>
      <c r="J32"/>
    </row>
    <row r="33" spans="1:10" s="1" customFormat="1" x14ac:dyDescent="0.25">
      <c r="A33" s="5">
        <v>30</v>
      </c>
      <c r="B33" s="22">
        <v>303479</v>
      </c>
      <c r="C33" s="23" t="s">
        <v>50</v>
      </c>
      <c r="D33" s="23" t="s">
        <v>1</v>
      </c>
      <c r="E33" s="24">
        <f>VLOOKUP($B33,'[1]SPOTŘEBA-finanční kal.'!$1:$1048576,4,FALSE)</f>
        <v>70</v>
      </c>
      <c r="F33" s="14"/>
      <c r="G33" s="14">
        <v>0</v>
      </c>
      <c r="H33" s="17"/>
      <c r="I33" s="7"/>
      <c r="J33"/>
    </row>
    <row r="34" spans="1:10" s="1" customFormat="1" x14ac:dyDescent="0.25">
      <c r="A34" s="5">
        <v>31</v>
      </c>
      <c r="B34" s="22">
        <v>303480</v>
      </c>
      <c r="C34" s="23" t="s">
        <v>10</v>
      </c>
      <c r="D34" s="23" t="s">
        <v>1</v>
      </c>
      <c r="E34" s="24">
        <f>VLOOKUP($B34,'[1]SPOTŘEBA-finanční kal.'!$1:$1048576,4,FALSE)</f>
        <v>25</v>
      </c>
      <c r="F34" s="14"/>
      <c r="G34" s="14">
        <v>0</v>
      </c>
      <c r="H34" s="17"/>
      <c r="I34" s="7"/>
      <c r="J34"/>
    </row>
    <row r="35" spans="1:10" s="1" customFormat="1" x14ac:dyDescent="0.25">
      <c r="A35" s="5">
        <v>32</v>
      </c>
      <c r="B35" s="22">
        <v>303152</v>
      </c>
      <c r="C35" s="23" t="s">
        <v>12</v>
      </c>
      <c r="D35" s="23" t="s">
        <v>1</v>
      </c>
      <c r="E35" s="24">
        <f>VLOOKUP($B35,'[1]SPOTŘEBA-finanční kal.'!$1:$1048576,4,FALSE)</f>
        <v>270</v>
      </c>
      <c r="F35" s="14"/>
      <c r="G35" s="14">
        <v>0</v>
      </c>
      <c r="H35" s="17"/>
      <c r="I35" s="7"/>
      <c r="J35"/>
    </row>
    <row r="36" spans="1:10" s="1" customFormat="1" x14ac:dyDescent="0.25">
      <c r="A36" s="5">
        <v>33</v>
      </c>
      <c r="B36" s="22">
        <v>303153</v>
      </c>
      <c r="C36" s="23" t="s">
        <v>45</v>
      </c>
      <c r="D36" s="23" t="s">
        <v>1</v>
      </c>
      <c r="E36" s="24">
        <f>VLOOKUP($B36,'[1]SPOTŘEBA-finanční kal.'!$1:$1048576,4,FALSE)</f>
        <v>6</v>
      </c>
      <c r="F36" s="14"/>
      <c r="G36" s="14">
        <v>0</v>
      </c>
      <c r="H36" s="17"/>
      <c r="I36" s="7"/>
      <c r="J36"/>
    </row>
    <row r="37" spans="1:10" s="1" customFormat="1" x14ac:dyDescent="0.25">
      <c r="A37" s="5">
        <v>34</v>
      </c>
      <c r="B37" s="22">
        <v>303154</v>
      </c>
      <c r="C37" s="23" t="s">
        <v>46</v>
      </c>
      <c r="D37" s="23" t="s">
        <v>1</v>
      </c>
      <c r="E37" s="24">
        <f>VLOOKUP($B37,'[1]SPOTŘEBA-finanční kal.'!$1:$1048576,4,FALSE)</f>
        <v>30</v>
      </c>
      <c r="F37" s="14"/>
      <c r="G37" s="14">
        <v>0</v>
      </c>
      <c r="H37" s="17"/>
      <c r="I37" s="7"/>
      <c r="J37"/>
    </row>
    <row r="38" spans="1:10" s="1" customFormat="1" x14ac:dyDescent="0.25">
      <c r="A38" s="5">
        <v>35</v>
      </c>
      <c r="B38" s="22">
        <v>303182</v>
      </c>
      <c r="C38" s="23" t="s">
        <v>13</v>
      </c>
      <c r="D38" s="23" t="s">
        <v>1</v>
      </c>
      <c r="E38" s="24">
        <f>VLOOKUP($B38,'[1]SPOTŘEBA-finanční kal.'!$1:$1048576,4,FALSE)</f>
        <v>450</v>
      </c>
      <c r="F38" s="14"/>
      <c r="G38" s="14">
        <v>0</v>
      </c>
      <c r="H38" s="17"/>
      <c r="I38" s="7"/>
      <c r="J38"/>
    </row>
    <row r="39" spans="1:10" s="1" customFormat="1" x14ac:dyDescent="0.25">
      <c r="A39" s="5">
        <v>36</v>
      </c>
      <c r="B39" s="22">
        <v>303482</v>
      </c>
      <c r="C39" s="23" t="s">
        <v>23</v>
      </c>
      <c r="D39" s="23" t="s">
        <v>1</v>
      </c>
      <c r="E39" s="24">
        <f>VLOOKUP($B39,'[1]SPOTŘEBA-finanční kal.'!$1:$1048576,4,FALSE)</f>
        <v>190</v>
      </c>
      <c r="F39" s="14"/>
      <c r="G39" s="14">
        <v>0</v>
      </c>
      <c r="H39" s="17"/>
      <c r="I39" s="7"/>
      <c r="J39"/>
    </row>
    <row r="40" spans="1:10" s="1" customFormat="1" x14ac:dyDescent="0.25">
      <c r="A40" s="5">
        <v>37</v>
      </c>
      <c r="B40" s="22">
        <v>303459</v>
      </c>
      <c r="C40" s="23" t="s">
        <v>2</v>
      </c>
      <c r="D40" s="23" t="s">
        <v>1</v>
      </c>
      <c r="E40" s="24">
        <f>VLOOKUP($B40,'[1]SPOTŘEBA-finanční kal.'!$1:$1048576,4,FALSE)</f>
        <v>10</v>
      </c>
      <c r="F40" s="14"/>
      <c r="G40" s="14">
        <v>0</v>
      </c>
      <c r="H40" s="17"/>
      <c r="I40" s="7"/>
      <c r="J40"/>
    </row>
    <row r="41" spans="1:10" s="1" customFormat="1" x14ac:dyDescent="0.25">
      <c r="A41" s="5">
        <v>38</v>
      </c>
      <c r="B41" s="22">
        <v>303175</v>
      </c>
      <c r="C41" s="25" t="s">
        <v>47</v>
      </c>
      <c r="D41" s="23" t="s">
        <v>1</v>
      </c>
      <c r="E41" s="24">
        <f>VLOOKUP($B41,'[1]SPOTŘEBA-finanční kal.'!$1:$1048576,4,FALSE)</f>
        <v>15</v>
      </c>
      <c r="F41" s="14"/>
      <c r="G41" s="14">
        <v>0</v>
      </c>
      <c r="H41" s="17"/>
      <c r="I41" s="7"/>
      <c r="J41"/>
    </row>
    <row r="42" spans="1:10" s="1" customFormat="1" x14ac:dyDescent="0.25">
      <c r="A42" s="5">
        <v>39</v>
      </c>
      <c r="B42" s="22">
        <v>303490</v>
      </c>
      <c r="C42" s="25" t="s">
        <v>63</v>
      </c>
      <c r="D42" s="23" t="s">
        <v>1</v>
      </c>
      <c r="E42" s="24">
        <f>VLOOKUP($B42,'[1]SPOTŘEBA-finanční kal.'!$1:$1048576,4,FALSE)</f>
        <v>4</v>
      </c>
      <c r="F42" s="14"/>
      <c r="G42" s="14">
        <v>0</v>
      </c>
      <c r="H42" s="17"/>
      <c r="I42" s="7"/>
      <c r="J42"/>
    </row>
    <row r="43" spans="1:10" s="1" customFormat="1" x14ac:dyDescent="0.25">
      <c r="A43" s="5">
        <v>40</v>
      </c>
      <c r="B43" s="22">
        <v>303491</v>
      </c>
      <c r="C43" s="25" t="s">
        <v>48</v>
      </c>
      <c r="D43" s="23" t="s">
        <v>1</v>
      </c>
      <c r="E43" s="24">
        <f>VLOOKUP($B43,'[1]SPOTŘEBA-finanční kal.'!$1:$1048576,4,FALSE)</f>
        <v>5</v>
      </c>
      <c r="F43" s="14"/>
      <c r="G43" s="14">
        <v>0</v>
      </c>
      <c r="H43" s="17"/>
      <c r="I43" s="7"/>
      <c r="J43"/>
    </row>
    <row r="44" spans="1:10" s="1" customFormat="1" x14ac:dyDescent="0.25">
      <c r="A44" s="5">
        <v>41</v>
      </c>
      <c r="B44" s="22">
        <v>303176</v>
      </c>
      <c r="C44" s="23" t="s">
        <v>11</v>
      </c>
      <c r="D44" s="23" t="s">
        <v>1</v>
      </c>
      <c r="E44" s="24">
        <f>VLOOKUP($B44,'[1]SPOTŘEBA-finanční kal.'!$1:$1048576,4,FALSE)</f>
        <v>150</v>
      </c>
      <c r="F44" s="14"/>
      <c r="G44" s="14">
        <v>0</v>
      </c>
      <c r="H44" s="17"/>
      <c r="I44" s="7"/>
      <c r="J44"/>
    </row>
    <row r="45" spans="1:10" s="1" customFormat="1" x14ac:dyDescent="0.25">
      <c r="A45" s="5">
        <v>42</v>
      </c>
      <c r="B45" s="22">
        <v>303155</v>
      </c>
      <c r="C45" s="23" t="s">
        <v>49</v>
      </c>
      <c r="D45" s="23" t="s">
        <v>1</v>
      </c>
      <c r="E45" s="24">
        <f>VLOOKUP($B45,'[1]SPOTŘEBA-finanční kal.'!$1:$1048576,4,FALSE)</f>
        <v>180</v>
      </c>
      <c r="F45" s="14"/>
      <c r="G45" s="14">
        <v>0</v>
      </c>
      <c r="H45" s="17"/>
      <c r="I45" s="7"/>
      <c r="J45"/>
    </row>
    <row r="46" spans="1:10" s="1" customFormat="1" x14ac:dyDescent="0.25">
      <c r="A46" s="5">
        <v>43</v>
      </c>
      <c r="B46" s="22">
        <v>303163</v>
      </c>
      <c r="C46" s="23" t="s">
        <v>26</v>
      </c>
      <c r="D46" s="23" t="s">
        <v>1</v>
      </c>
      <c r="E46" s="24">
        <f>VLOOKUP($B46,'[1]SPOTŘEBA-finanční kal.'!$1:$1048576,4,FALSE)</f>
        <v>3</v>
      </c>
      <c r="F46" s="14"/>
      <c r="G46" s="14">
        <v>0</v>
      </c>
      <c r="H46" s="17"/>
      <c r="I46" s="7"/>
      <c r="J46"/>
    </row>
    <row r="47" spans="1:10" s="1" customFormat="1" x14ac:dyDescent="0.25">
      <c r="A47" s="5">
        <v>44</v>
      </c>
      <c r="B47" s="22">
        <v>303162</v>
      </c>
      <c r="C47" s="23" t="s">
        <v>25</v>
      </c>
      <c r="D47" s="23" t="s">
        <v>1</v>
      </c>
      <c r="E47" s="24">
        <f>VLOOKUP($B47,'[1]SPOTŘEBA-finanční kal.'!$1:$1048576,4,FALSE)</f>
        <v>15</v>
      </c>
      <c r="F47" s="14"/>
      <c r="G47" s="14">
        <v>0</v>
      </c>
      <c r="H47" s="17"/>
      <c r="I47" s="7"/>
      <c r="J47"/>
    </row>
    <row r="48" spans="1:10" s="1" customFormat="1" x14ac:dyDescent="0.25">
      <c r="A48" s="5">
        <v>45</v>
      </c>
      <c r="B48" s="22">
        <v>303485</v>
      </c>
      <c r="C48" s="23" t="s">
        <v>51</v>
      </c>
      <c r="D48" s="23" t="s">
        <v>1</v>
      </c>
      <c r="E48" s="24">
        <f>VLOOKUP($B48,'[1]SPOTŘEBA-finanční kal.'!$1:$1048576,4,FALSE)</f>
        <v>290</v>
      </c>
      <c r="F48" s="14"/>
      <c r="G48" s="14">
        <v>0</v>
      </c>
      <c r="H48" s="17"/>
      <c r="I48" s="7"/>
      <c r="J48"/>
    </row>
    <row r="49" spans="1:10" s="1" customFormat="1" x14ac:dyDescent="0.25">
      <c r="A49" s="5">
        <v>46</v>
      </c>
      <c r="B49" s="26">
        <v>303461</v>
      </c>
      <c r="C49" s="27" t="s">
        <v>52</v>
      </c>
      <c r="D49" s="27" t="s">
        <v>1</v>
      </c>
      <c r="E49" s="24">
        <f>VLOOKUP($B49,'[1]SPOTŘEBA-finanční kal.'!$1:$1048576,4,FALSE)</f>
        <v>130</v>
      </c>
      <c r="F49" s="14"/>
      <c r="G49" s="14">
        <v>0</v>
      </c>
      <c r="H49" s="20"/>
      <c r="I49" s="7"/>
      <c r="J49"/>
    </row>
    <row r="50" spans="1:10" s="1" customFormat="1" x14ac:dyDescent="0.25">
      <c r="A50" s="5">
        <v>47</v>
      </c>
      <c r="B50" s="22">
        <v>303464</v>
      </c>
      <c r="C50" s="23" t="s">
        <v>31</v>
      </c>
      <c r="D50" s="23" t="s">
        <v>1</v>
      </c>
      <c r="E50" s="24">
        <f>VLOOKUP($B50,'[1]SPOTŘEBA-finanční kal.'!$1:$1048576,4,FALSE)</f>
        <v>15</v>
      </c>
      <c r="F50" s="14"/>
      <c r="G50" s="14">
        <v>0</v>
      </c>
      <c r="H50" s="17"/>
      <c r="I50" s="7"/>
      <c r="J50"/>
    </row>
    <row r="51" spans="1:10" s="1" customFormat="1" x14ac:dyDescent="0.25">
      <c r="A51" s="5">
        <v>48</v>
      </c>
      <c r="B51" s="22">
        <v>303497</v>
      </c>
      <c r="C51" s="23" t="s">
        <v>72</v>
      </c>
      <c r="D51" s="23" t="s">
        <v>1</v>
      </c>
      <c r="E51" s="24">
        <f>VLOOKUP($B51,'[1]SPOTŘEBA-finanční kal.'!$1:$1048576,4,FALSE)</f>
        <v>280</v>
      </c>
      <c r="F51" s="14"/>
      <c r="G51" s="14">
        <v>0</v>
      </c>
      <c r="H51" s="17"/>
      <c r="I51" s="7"/>
      <c r="J51"/>
    </row>
    <row r="52" spans="1:10" s="1" customFormat="1" x14ac:dyDescent="0.25">
      <c r="A52" s="5">
        <v>49</v>
      </c>
      <c r="B52" s="22">
        <v>303499</v>
      </c>
      <c r="C52" s="23" t="s">
        <v>27</v>
      </c>
      <c r="D52" s="23" t="s">
        <v>1</v>
      </c>
      <c r="E52" s="24">
        <f>VLOOKUP($B52,'[1]SPOTŘEBA-finanční kal.'!$1:$1048576,4,FALSE)</f>
        <v>250</v>
      </c>
      <c r="F52" s="14"/>
      <c r="G52" s="14">
        <v>0</v>
      </c>
      <c r="H52" s="17"/>
      <c r="I52" s="7"/>
      <c r="J52"/>
    </row>
    <row r="53" spans="1:10" s="1" customFormat="1" x14ac:dyDescent="0.25">
      <c r="A53" s="5">
        <v>50</v>
      </c>
      <c r="B53" s="22">
        <v>303572</v>
      </c>
      <c r="C53" s="28" t="s">
        <v>33</v>
      </c>
      <c r="D53" s="23" t="s">
        <v>1</v>
      </c>
      <c r="E53" s="24">
        <f>VLOOKUP($B53,'[1]SPOTŘEBA-finanční kal.'!$1:$1048576,4,FALSE)</f>
        <v>300</v>
      </c>
      <c r="F53" s="14"/>
      <c r="G53" s="14">
        <v>0</v>
      </c>
      <c r="H53" s="17"/>
      <c r="I53" s="7"/>
      <c r="J53"/>
    </row>
    <row r="54" spans="1:10" s="1" customFormat="1" x14ac:dyDescent="0.25">
      <c r="A54" s="5">
        <v>51</v>
      </c>
      <c r="B54" s="22">
        <v>303573</v>
      </c>
      <c r="C54" s="28" t="s">
        <v>20</v>
      </c>
      <c r="D54" s="23" t="s">
        <v>1</v>
      </c>
      <c r="E54" s="24">
        <f>VLOOKUP($B54,'[1]SPOTŘEBA-finanční kal.'!$1:$1048576,4,FALSE)</f>
        <v>620</v>
      </c>
      <c r="F54" s="14"/>
      <c r="G54" s="14">
        <v>0</v>
      </c>
      <c r="H54" s="17"/>
      <c r="I54" s="7"/>
      <c r="J54"/>
    </row>
    <row r="55" spans="1:10" s="1" customFormat="1" x14ac:dyDescent="0.25">
      <c r="A55" s="5">
        <v>52</v>
      </c>
      <c r="B55" s="22">
        <v>303574</v>
      </c>
      <c r="C55" s="28" t="s">
        <v>69</v>
      </c>
      <c r="D55" s="23" t="s">
        <v>1</v>
      </c>
      <c r="E55" s="24">
        <f>VLOOKUP($B55,'[1]SPOTŘEBA-finanční kal.'!$1:$1048576,4,FALSE)</f>
        <v>15</v>
      </c>
      <c r="F55" s="14"/>
      <c r="G55" s="14">
        <v>0</v>
      </c>
      <c r="H55" s="17"/>
      <c r="I55" s="7"/>
      <c r="J55"/>
    </row>
    <row r="56" spans="1:10" s="1" customFormat="1" x14ac:dyDescent="0.25">
      <c r="A56" s="5">
        <v>53</v>
      </c>
      <c r="B56" s="22">
        <v>303208</v>
      </c>
      <c r="C56" s="28" t="s">
        <v>30</v>
      </c>
      <c r="D56" s="23" t="s">
        <v>1</v>
      </c>
      <c r="E56" s="24">
        <f>VLOOKUP($B56,'[1]SPOTŘEBA-finanční kal.'!$1:$1048576,4,FALSE)</f>
        <v>60</v>
      </c>
      <c r="F56" s="14"/>
      <c r="G56" s="14">
        <v>0</v>
      </c>
      <c r="H56" s="17"/>
      <c r="I56" s="7"/>
      <c r="J56"/>
    </row>
    <row r="57" spans="1:10" s="1" customFormat="1" x14ac:dyDescent="0.25">
      <c r="A57" s="5">
        <v>54</v>
      </c>
      <c r="B57" s="22">
        <v>303570</v>
      </c>
      <c r="C57" s="28" t="s">
        <v>34</v>
      </c>
      <c r="D57" s="23" t="s">
        <v>1</v>
      </c>
      <c r="E57" s="24">
        <f>VLOOKUP($B57,'[1]SPOTŘEBA-finanční kal.'!$1:$1048576,4,FALSE)</f>
        <v>124</v>
      </c>
      <c r="F57" s="14"/>
      <c r="G57" s="14">
        <v>0</v>
      </c>
      <c r="H57" s="17"/>
      <c r="I57" s="7"/>
      <c r="J57"/>
    </row>
    <row r="58" spans="1:10" s="1" customFormat="1" x14ac:dyDescent="0.25">
      <c r="A58" s="5">
        <v>55</v>
      </c>
      <c r="B58" s="22">
        <v>303571</v>
      </c>
      <c r="C58" s="28" t="s">
        <v>35</v>
      </c>
      <c r="D58" s="23" t="s">
        <v>1</v>
      </c>
      <c r="E58" s="24">
        <f>VLOOKUP($B58,'[1]SPOTŘEBA-finanční kal.'!$1:$1048576,4,FALSE)</f>
        <v>210</v>
      </c>
      <c r="F58" s="14"/>
      <c r="G58" s="14">
        <v>0</v>
      </c>
      <c r="H58" s="17"/>
      <c r="I58" s="7"/>
      <c r="J58"/>
    </row>
    <row r="59" spans="1:10" s="1" customFormat="1" x14ac:dyDescent="0.25">
      <c r="A59" s="5">
        <v>56</v>
      </c>
      <c r="B59" s="22">
        <v>303563</v>
      </c>
      <c r="C59" s="28" t="s">
        <v>36</v>
      </c>
      <c r="D59" s="23" t="s">
        <v>1</v>
      </c>
      <c r="E59" s="24">
        <f>VLOOKUP($B59,'[1]SPOTŘEBA-finanční kal.'!$1:$1048576,4,FALSE)</f>
        <v>40</v>
      </c>
      <c r="F59" s="14"/>
      <c r="G59" s="14">
        <v>0</v>
      </c>
      <c r="H59" s="17"/>
      <c r="I59" s="7"/>
      <c r="J59"/>
    </row>
    <row r="60" spans="1:10" s="1" customFormat="1" x14ac:dyDescent="0.25">
      <c r="A60" s="5">
        <v>57</v>
      </c>
      <c r="B60" s="22">
        <v>303503</v>
      </c>
      <c r="C60" s="23" t="s">
        <v>61</v>
      </c>
      <c r="D60" s="23" t="s">
        <v>1</v>
      </c>
      <c r="E60" s="24">
        <f>VLOOKUP($B60,'[1]SPOTŘEBA-finanční kal.'!$1:$1048576,4,FALSE)</f>
        <v>130</v>
      </c>
      <c r="F60" s="14"/>
      <c r="G60" s="14">
        <v>0</v>
      </c>
      <c r="H60" s="20"/>
      <c r="I60" s="7"/>
      <c r="J60"/>
    </row>
    <row r="61" spans="1:10" s="1" customFormat="1" x14ac:dyDescent="0.25">
      <c r="A61" s="5">
        <v>58</v>
      </c>
      <c r="B61" s="22">
        <v>303505</v>
      </c>
      <c r="C61" s="23" t="s">
        <v>54</v>
      </c>
      <c r="D61" s="23" t="s">
        <v>1</v>
      </c>
      <c r="E61" s="24">
        <f>VLOOKUP($B61,'[1]SPOTŘEBA-finanční kal.'!$1:$1048576,4,FALSE)</f>
        <v>100</v>
      </c>
      <c r="F61" s="14"/>
      <c r="G61" s="14">
        <v>0</v>
      </c>
      <c r="H61" s="20"/>
      <c r="I61" s="7"/>
      <c r="J61"/>
    </row>
    <row r="62" spans="1:10" s="1" customFormat="1" x14ac:dyDescent="0.25">
      <c r="A62" s="5">
        <v>59</v>
      </c>
      <c r="B62" s="22">
        <v>303190</v>
      </c>
      <c r="C62" s="23" t="s">
        <v>56</v>
      </c>
      <c r="D62" s="23" t="s">
        <v>1</v>
      </c>
      <c r="E62" s="24">
        <f>VLOOKUP($B62,'[1]SPOTŘEBA-finanční kal.'!$1:$1048576,4,FALSE)</f>
        <v>80</v>
      </c>
      <c r="F62" s="14"/>
      <c r="G62" s="14">
        <v>0</v>
      </c>
      <c r="H62" s="20"/>
      <c r="I62" s="7"/>
      <c r="J62"/>
    </row>
    <row r="63" spans="1:10" s="1" customFormat="1" x14ac:dyDescent="0.25">
      <c r="A63" s="5">
        <v>60</v>
      </c>
      <c r="B63" s="22">
        <v>303158</v>
      </c>
      <c r="C63" s="23" t="s">
        <v>59</v>
      </c>
      <c r="D63" s="23" t="s">
        <v>1</v>
      </c>
      <c r="E63" s="24">
        <f>VLOOKUP($B63,'[1]SPOTŘEBA-finanční kal.'!$1:$1048576,4,FALSE)</f>
        <v>12000</v>
      </c>
      <c r="F63" s="14"/>
      <c r="G63" s="14">
        <v>0</v>
      </c>
      <c r="H63" s="20"/>
      <c r="I63" s="7"/>
      <c r="J63"/>
    </row>
    <row r="64" spans="1:10" s="1" customFormat="1" x14ac:dyDescent="0.25">
      <c r="A64" s="5">
        <v>61</v>
      </c>
      <c r="B64" s="22">
        <v>303502</v>
      </c>
      <c r="C64" s="23" t="s">
        <v>60</v>
      </c>
      <c r="D64" s="23" t="s">
        <v>1</v>
      </c>
      <c r="E64" s="24">
        <f>VLOOKUP($B64,'[1]SPOTŘEBA-finanční kal.'!$1:$1048576,4,FALSE)</f>
        <v>780</v>
      </c>
      <c r="F64" s="14"/>
      <c r="G64" s="14">
        <v>0</v>
      </c>
      <c r="H64" s="20"/>
      <c r="I64" s="7"/>
      <c r="J64"/>
    </row>
    <row r="65" spans="1:10" s="1" customFormat="1" x14ac:dyDescent="0.25">
      <c r="A65" s="5">
        <v>62</v>
      </c>
      <c r="B65" s="22">
        <v>303183</v>
      </c>
      <c r="C65" s="29" t="s">
        <v>62</v>
      </c>
      <c r="D65" s="23" t="s">
        <v>1</v>
      </c>
      <c r="E65" s="24">
        <f>VLOOKUP($B65,'[1]SPOTŘEBA-finanční kal.'!$1:$1048576,4,FALSE)</f>
        <v>310</v>
      </c>
      <c r="F65" s="14"/>
      <c r="G65" s="14">
        <v>0</v>
      </c>
      <c r="H65" s="20"/>
      <c r="I65" s="7"/>
      <c r="J65"/>
    </row>
    <row r="66" spans="1:10" s="1" customFormat="1" x14ac:dyDescent="0.25">
      <c r="A66" s="5">
        <v>63</v>
      </c>
      <c r="B66" s="22">
        <v>303508</v>
      </c>
      <c r="C66" s="23" t="s">
        <v>55</v>
      </c>
      <c r="D66" s="23" t="s">
        <v>1</v>
      </c>
      <c r="E66" s="24">
        <f>VLOOKUP($B66,'[1]SPOTŘEBA-finanční kal.'!$1:$1048576,4,FALSE)</f>
        <v>710</v>
      </c>
      <c r="F66" s="14"/>
      <c r="G66" s="14">
        <v>0</v>
      </c>
      <c r="H66" s="20"/>
      <c r="I66" s="7"/>
      <c r="J66"/>
    </row>
    <row r="67" spans="1:10" s="1" customFormat="1" x14ac:dyDescent="0.25">
      <c r="A67" s="5">
        <v>64</v>
      </c>
      <c r="B67" s="22">
        <v>303512</v>
      </c>
      <c r="C67" s="23" t="s">
        <v>57</v>
      </c>
      <c r="D67" s="23" t="s">
        <v>1</v>
      </c>
      <c r="E67" s="24">
        <f>VLOOKUP($B67,'[1]SPOTŘEBA-finanční kal.'!$1:$1048576,4,FALSE)</f>
        <v>290</v>
      </c>
      <c r="F67" s="14"/>
      <c r="G67" s="14">
        <v>0</v>
      </c>
      <c r="H67" s="20"/>
      <c r="I67" s="7"/>
      <c r="J67"/>
    </row>
    <row r="68" spans="1:10" s="1" customFormat="1" x14ac:dyDescent="0.25">
      <c r="A68" s="5">
        <v>65</v>
      </c>
      <c r="B68" s="22">
        <v>303513</v>
      </c>
      <c r="C68" s="23" t="s">
        <v>58</v>
      </c>
      <c r="D68" s="23" t="s">
        <v>1</v>
      </c>
      <c r="E68" s="24">
        <f>VLOOKUP($B68,'[1]SPOTŘEBA-finanční kal.'!$1:$1048576,4,FALSE)</f>
        <v>320</v>
      </c>
      <c r="F68" s="14"/>
      <c r="G68" s="14">
        <v>0</v>
      </c>
      <c r="H68" s="20"/>
      <c r="I68" s="7"/>
      <c r="J68"/>
    </row>
    <row r="69" spans="1:10" x14ac:dyDescent="0.25">
      <c r="B69" s="30"/>
      <c r="C69" s="30"/>
      <c r="D69" s="30"/>
      <c r="E69" s="31" t="s">
        <v>53</v>
      </c>
      <c r="F69" s="31"/>
      <c r="G69" s="15"/>
      <c r="H69" s="11"/>
    </row>
    <row r="72" spans="1:10" ht="15" customHeight="1" x14ac:dyDescent="0.25">
      <c r="B72" s="32" t="s">
        <v>75</v>
      </c>
      <c r="C72" s="32"/>
      <c r="D72" s="32"/>
      <c r="E72" s="32"/>
      <c r="F72" s="32"/>
    </row>
    <row r="73" spans="1:10" x14ac:dyDescent="0.25">
      <c r="B73" s="32"/>
      <c r="C73" s="32"/>
      <c r="D73" s="32"/>
      <c r="E73" s="32"/>
      <c r="F73" s="32"/>
    </row>
    <row r="74" spans="1:10" x14ac:dyDescent="0.25">
      <c r="B74" s="32"/>
      <c r="C74" s="32"/>
      <c r="D74" s="32"/>
      <c r="E74" s="32"/>
      <c r="F74" s="32"/>
    </row>
  </sheetData>
  <mergeCells count="3">
    <mergeCell ref="B69:D69"/>
    <mergeCell ref="E69:F69"/>
    <mergeCell ref="B72:F74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č.2-Specifikce a ceník </vt:lpstr>
      <vt:lpstr>'Příloha č.2-Specifikce a ceník '!_Hlk129267128</vt:lpstr>
      <vt:lpstr>'Příloha č.2-Specifikce a ceník 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Richterová Eva</dc:creator>
  <cp:lastModifiedBy>Nečasová Lucie</cp:lastModifiedBy>
  <cp:lastPrinted>2024-02-15T10:17:54Z</cp:lastPrinted>
  <dcterms:created xsi:type="dcterms:W3CDTF">2018-11-05T09:31:29Z</dcterms:created>
  <dcterms:modified xsi:type="dcterms:W3CDTF">2024-02-28T12:26:29Z</dcterms:modified>
</cp:coreProperties>
</file>