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thsk-my.sharepoint.com/personal/anton_zsigmondy_mhth_sk/Documents/Pracovná plocha/y/TEKO 2024/Rybárová microsoft 365 licencie/"/>
    </mc:Choice>
  </mc:AlternateContent>
  <xr:revisionPtr revIDLastSave="0" documentId="8_{671E2669-78AB-4442-A17E-6B714231DCBC}" xr6:coauthVersionLast="47" xr6:coauthVersionMax="47" xr10:uidLastSave="{00000000-0000-0000-0000-000000000000}"/>
  <bookViews>
    <workbookView xWindow="-120" yWindow="-120" windowWidth="29040" windowHeight="15840" xr2:uid="{AEDA63B3-25C4-4565-ADC2-F66D6B967972}"/>
  </bookViews>
  <sheets>
    <sheet name="Priloha 1 zmlu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M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I17" i="1" s="1"/>
  <c r="I8" i="1"/>
  <c r="J8" i="1" s="1"/>
  <c r="I7" i="1"/>
  <c r="J7" i="1" s="1"/>
  <c r="F16" i="1"/>
  <c r="F15" i="1"/>
  <c r="F14" i="1"/>
  <c r="F13" i="1"/>
  <c r="F12" i="1"/>
  <c r="F11" i="1"/>
  <c r="F10" i="1"/>
  <c r="E16" i="1"/>
  <c r="E15" i="1"/>
  <c r="E14" i="1"/>
  <c r="E13" i="1"/>
  <c r="E12" i="1"/>
  <c r="E11" i="1"/>
  <c r="E10" i="1"/>
  <c r="E9" i="1"/>
  <c r="F9" i="1" s="1"/>
  <c r="E8" i="1"/>
  <c r="F8" i="1" s="1"/>
  <c r="E7" i="1"/>
  <c r="F7" i="1" s="1"/>
  <c r="J9" i="1" l="1"/>
  <c r="J17" i="1" s="1"/>
  <c r="N7" i="1"/>
  <c r="N17" i="1" s="1"/>
  <c r="F17" i="1"/>
  <c r="E17" i="1"/>
</calcChain>
</file>

<file path=xl/sharedStrings.xml><?xml version="1.0" encoding="utf-8"?>
<sst xmlns="http://schemas.openxmlformats.org/spreadsheetml/2006/main" count="41" uniqueCount="33">
  <si>
    <t xml:space="preserve">Príloha č. 1 </t>
  </si>
  <si>
    <t>Špecifikácia licencií a aktuálne plánovaný počet a cena za jednotlivé roky:</t>
  </si>
  <si>
    <t>Typ licencie</t>
  </si>
  <si>
    <t>SKU</t>
  </si>
  <si>
    <t>Rok 1</t>
  </si>
  <si>
    <t>Rok 2</t>
  </si>
  <si>
    <t>Rok 3</t>
  </si>
  <si>
    <t>ks</t>
  </si>
  <si>
    <t>JC bez DPH</t>
  </si>
  <si>
    <t>SPOLU/ mesiac</t>
  </si>
  <si>
    <t>M365 E5 Unified FUSL</t>
  </si>
  <si>
    <t>AAD-33168</t>
  </si>
  <si>
    <t>M365 F5 Security + Compliance Sub Add-on</t>
  </si>
  <si>
    <t>8RU-00005</t>
  </si>
  <si>
    <t>M365 F3 FUSL</t>
  </si>
  <si>
    <t>JFX-00003</t>
  </si>
  <si>
    <t>M365 F1</t>
  </si>
  <si>
    <t>1PI-00001</t>
  </si>
  <si>
    <t>Power BI Premium USL</t>
  </si>
  <si>
    <t>688-00008</t>
  </si>
  <si>
    <t>Power BI Pro</t>
  </si>
  <si>
    <t>NK4-00002</t>
  </si>
  <si>
    <t>Project P1</t>
  </si>
  <si>
    <t>TRS-00002</t>
  </si>
  <si>
    <t>Project P3</t>
  </si>
  <si>
    <t>7LS-00002</t>
  </si>
  <si>
    <t>Visio P2</t>
  </si>
  <si>
    <t>N9U-00002</t>
  </si>
  <si>
    <t>Microsoft Teams EEA</t>
  </si>
  <si>
    <t>8Y8-00001</t>
  </si>
  <si>
    <t>SPOLU/ rok</t>
  </si>
  <si>
    <t>CELKOM</t>
  </si>
  <si>
    <t>CENA 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</si>
</sst>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6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 wrapText="1"/>
    </xf>
    <xf numFmtId="44" fontId="5" fillId="0" borderId="14" xfId="1" applyFont="1" applyBorder="1" applyAlignment="1">
      <alignment horizontal="center" vertical="center"/>
    </xf>
    <xf numFmtId="44" fontId="5" fillId="0" borderId="10" xfId="1" applyFont="1" applyBorder="1" applyAlignment="1">
      <alignment horizontal="center" vertical="center"/>
    </xf>
    <xf numFmtId="44" fontId="5" fillId="0" borderId="10" xfId="1" applyFont="1" applyBorder="1" applyAlignment="1">
      <alignment vertical="center"/>
    </xf>
    <xf numFmtId="44" fontId="5" fillId="0" borderId="14" xfId="1" applyFont="1" applyBorder="1" applyAlignment="1">
      <alignment vertical="center"/>
    </xf>
    <xf numFmtId="44" fontId="6" fillId="0" borderId="14" xfId="1" applyFont="1" applyBorder="1" applyAlignment="1">
      <alignment horizontal="center" vertical="center"/>
    </xf>
    <xf numFmtId="44" fontId="6" fillId="0" borderId="11" xfId="1" applyFont="1" applyBorder="1" applyAlignment="1">
      <alignment horizontal="center" vertical="center"/>
    </xf>
    <xf numFmtId="44" fontId="6" fillId="0" borderId="9" xfId="1" applyFont="1" applyBorder="1" applyAlignment="1">
      <alignment horizontal="center" vertical="center"/>
    </xf>
    <xf numFmtId="44" fontId="6" fillId="0" borderId="10" xfId="1" applyFont="1" applyBorder="1" applyAlignment="1">
      <alignment horizontal="center" vertical="center"/>
    </xf>
    <xf numFmtId="44" fontId="6" fillId="0" borderId="10" xfId="1" applyFont="1" applyBorder="1" applyAlignment="1">
      <alignment vertical="center"/>
    </xf>
    <xf numFmtId="44" fontId="6" fillId="0" borderId="14" xfId="1" applyFont="1" applyBorder="1" applyAlignment="1">
      <alignment vertical="center"/>
    </xf>
    <xf numFmtId="44" fontId="6" fillId="0" borderId="11" xfId="1" applyFont="1" applyBorder="1" applyAlignment="1">
      <alignment vertical="center"/>
    </xf>
    <xf numFmtId="44" fontId="5" fillId="0" borderId="22" xfId="1" applyFont="1" applyBorder="1" applyAlignment="1">
      <alignment horizontal="center" vertical="center"/>
    </xf>
    <xf numFmtId="44" fontId="5" fillId="0" borderId="23" xfId="1" applyFont="1" applyBorder="1" applyAlignment="1">
      <alignment horizontal="center" vertical="center"/>
    </xf>
    <xf numFmtId="44" fontId="5" fillId="0" borderId="7" xfId="1" applyFont="1" applyBorder="1" applyAlignment="1">
      <alignment horizontal="center" vertical="center"/>
    </xf>
    <xf numFmtId="44" fontId="5" fillId="0" borderId="13" xfId="1" applyFont="1" applyBorder="1" applyAlignment="1">
      <alignment horizontal="center" vertical="center"/>
    </xf>
    <xf numFmtId="44" fontId="5" fillId="0" borderId="22" xfId="1" applyFont="1" applyBorder="1" applyAlignment="1">
      <alignment vertical="center"/>
    </xf>
    <xf numFmtId="44" fontId="5" fillId="0" borderId="23" xfId="1" applyFont="1" applyBorder="1" applyAlignment="1">
      <alignment vertical="center"/>
    </xf>
    <xf numFmtId="44" fontId="5" fillId="0" borderId="7" xfId="1" applyFont="1" applyBorder="1" applyAlignment="1">
      <alignment vertical="center"/>
    </xf>
    <xf numFmtId="44" fontId="5" fillId="0" borderId="13" xfId="1" applyFont="1" applyBorder="1" applyAlignment="1">
      <alignment vertical="center"/>
    </xf>
    <xf numFmtId="0" fontId="5" fillId="0" borderId="20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44" fontId="6" fillId="0" borderId="24" xfId="1" applyFont="1" applyBorder="1" applyAlignment="1">
      <alignment horizontal="center" vertical="center"/>
    </xf>
    <xf numFmtId="44" fontId="6" fillId="0" borderId="8" xfId="1" applyFont="1" applyBorder="1" applyAlignment="1">
      <alignment horizontal="center" vertical="center"/>
    </xf>
    <xf numFmtId="44" fontId="6" fillId="0" borderId="24" xfId="1" applyFont="1" applyBorder="1" applyAlignment="1">
      <alignment vertical="center"/>
    </xf>
    <xf numFmtId="44" fontId="6" fillId="0" borderId="8" xfId="1" applyFont="1" applyBorder="1" applyAlignment="1">
      <alignment vertical="center"/>
    </xf>
    <xf numFmtId="44" fontId="10" fillId="2" borderId="19" xfId="1" applyFont="1" applyFill="1" applyBorder="1" applyAlignment="1">
      <alignment vertical="center"/>
    </xf>
    <xf numFmtId="44" fontId="10" fillId="2" borderId="25" xfId="1" applyFont="1" applyFill="1" applyBorder="1" applyAlignment="1">
      <alignment vertical="center"/>
    </xf>
    <xf numFmtId="44" fontId="10" fillId="2" borderId="27" xfId="1" applyFont="1" applyFill="1" applyBorder="1" applyAlignment="1">
      <alignment vertical="center"/>
    </xf>
    <xf numFmtId="1" fontId="5" fillId="0" borderId="22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D8713-DECD-4AC4-9720-F762E9A6F5FE}">
  <dimension ref="A1:O17"/>
  <sheetViews>
    <sheetView tabSelected="1" workbookViewId="0">
      <selection activeCell="F7" sqref="F7"/>
    </sheetView>
  </sheetViews>
  <sheetFormatPr defaultRowHeight="15" x14ac:dyDescent="0.25"/>
  <cols>
    <col min="1" max="1" width="38.42578125" customWidth="1"/>
    <col min="2" max="2" width="17.5703125" customWidth="1"/>
    <col min="5" max="5" width="10.85546875" bestFit="1" customWidth="1"/>
    <col min="6" max="6" width="11.85546875" bestFit="1" customWidth="1"/>
    <col min="15" max="15" width="13.7109375" bestFit="1" customWidth="1"/>
  </cols>
  <sheetData>
    <row r="1" spans="1:15" x14ac:dyDescent="0.25">
      <c r="A1" s="1" t="s">
        <v>0</v>
      </c>
    </row>
    <row r="2" spans="1:15" x14ac:dyDescent="0.25">
      <c r="A2" s="2"/>
    </row>
    <row r="3" spans="1:15" x14ac:dyDescent="0.25">
      <c r="A3" s="3"/>
    </row>
    <row r="4" spans="1:15" ht="30.75" thickBot="1" x14ac:dyDescent="0.3">
      <c r="A4" s="3" t="s">
        <v>1</v>
      </c>
    </row>
    <row r="5" spans="1:15" x14ac:dyDescent="0.25">
      <c r="A5" s="54" t="s">
        <v>2</v>
      </c>
      <c r="B5" s="56" t="s">
        <v>3</v>
      </c>
      <c r="C5" s="58" t="s">
        <v>4</v>
      </c>
      <c r="D5" s="59"/>
      <c r="E5" s="60"/>
      <c r="F5" s="61"/>
      <c r="G5" s="58" t="s">
        <v>5</v>
      </c>
      <c r="H5" s="59"/>
      <c r="I5" s="60"/>
      <c r="J5" s="61"/>
      <c r="K5" s="59" t="s">
        <v>6</v>
      </c>
      <c r="L5" s="59"/>
      <c r="M5" s="60"/>
      <c r="N5" s="61"/>
      <c r="O5" s="52" t="s">
        <v>32</v>
      </c>
    </row>
    <row r="6" spans="1:15" ht="30.75" thickBot="1" x14ac:dyDescent="0.3">
      <c r="A6" s="55"/>
      <c r="B6" s="57"/>
      <c r="C6" s="15" t="s">
        <v>7</v>
      </c>
      <c r="D6" s="16" t="s">
        <v>8</v>
      </c>
      <c r="E6" s="17" t="s">
        <v>9</v>
      </c>
      <c r="F6" s="41" t="s">
        <v>30</v>
      </c>
      <c r="G6" s="15" t="s">
        <v>7</v>
      </c>
      <c r="H6" s="16" t="s">
        <v>8</v>
      </c>
      <c r="I6" s="17" t="s">
        <v>9</v>
      </c>
      <c r="J6" s="41" t="s">
        <v>30</v>
      </c>
      <c r="K6" s="15" t="s">
        <v>7</v>
      </c>
      <c r="L6" s="16" t="s">
        <v>8</v>
      </c>
      <c r="M6" s="17" t="s">
        <v>9</v>
      </c>
      <c r="N6" s="41" t="s">
        <v>30</v>
      </c>
      <c r="O6" s="53"/>
    </row>
    <row r="7" spans="1:15" ht="16.5" thickTop="1" x14ac:dyDescent="0.25">
      <c r="A7" s="12" t="s">
        <v>10</v>
      </c>
      <c r="B7" s="38" t="s">
        <v>11</v>
      </c>
      <c r="C7" s="9">
        <v>501</v>
      </c>
      <c r="D7" s="30"/>
      <c r="E7" s="31">
        <f>C7*D7</f>
        <v>0</v>
      </c>
      <c r="F7" s="42">
        <f>E7*12</f>
        <v>0</v>
      </c>
      <c r="G7" s="10">
        <v>541.08000000000004</v>
      </c>
      <c r="H7" s="30"/>
      <c r="I7" s="31">
        <f>G7*H7</f>
        <v>0</v>
      </c>
      <c r="J7" s="42">
        <f>I7*12</f>
        <v>0</v>
      </c>
      <c r="K7" s="49">
        <v>584.3664</v>
      </c>
      <c r="L7" s="34"/>
      <c r="M7" s="35">
        <f>K7*L7</f>
        <v>0</v>
      </c>
      <c r="N7" s="44">
        <f>M7*12</f>
        <v>0</v>
      </c>
      <c r="O7" s="46"/>
    </row>
    <row r="8" spans="1:15" ht="30" x14ac:dyDescent="0.25">
      <c r="A8" s="13" t="s">
        <v>12</v>
      </c>
      <c r="B8" s="39" t="s">
        <v>13</v>
      </c>
      <c r="C8" s="4">
        <v>1</v>
      </c>
      <c r="D8" s="32"/>
      <c r="E8" s="33">
        <f t="shared" ref="E8:E16" si="0">C8*D8</f>
        <v>0</v>
      </c>
      <c r="F8" s="43">
        <f t="shared" ref="F8:F16" si="1">E8*12</f>
        <v>0</v>
      </c>
      <c r="G8" s="5">
        <v>1.08</v>
      </c>
      <c r="H8" s="32"/>
      <c r="I8" s="33">
        <f t="shared" ref="I8:I16" si="2">G8*H8</f>
        <v>0</v>
      </c>
      <c r="J8" s="43">
        <f t="shared" ref="J8:J16" si="3">I8*12</f>
        <v>0</v>
      </c>
      <c r="K8" s="50">
        <v>1.1664000000000001</v>
      </c>
      <c r="L8" s="36"/>
      <c r="M8" s="37">
        <f t="shared" ref="M8:M16" si="4">K8*L8</f>
        <v>0</v>
      </c>
      <c r="N8" s="45">
        <f t="shared" ref="N8:N16" si="5">M8*12</f>
        <v>0</v>
      </c>
      <c r="O8" s="47"/>
    </row>
    <row r="9" spans="1:15" ht="15.75" x14ac:dyDescent="0.25">
      <c r="A9" s="13" t="s">
        <v>14</v>
      </c>
      <c r="B9" s="39" t="s">
        <v>15</v>
      </c>
      <c r="C9" s="4">
        <v>67</v>
      </c>
      <c r="D9" s="32"/>
      <c r="E9" s="33">
        <f t="shared" si="0"/>
        <v>0</v>
      </c>
      <c r="F9" s="43">
        <f t="shared" si="1"/>
        <v>0</v>
      </c>
      <c r="G9" s="5">
        <v>72.36</v>
      </c>
      <c r="H9" s="32"/>
      <c r="I9" s="33">
        <f t="shared" si="2"/>
        <v>0</v>
      </c>
      <c r="J9" s="43">
        <f t="shared" si="3"/>
        <v>0</v>
      </c>
      <c r="K9" s="50">
        <v>78.148799999999994</v>
      </c>
      <c r="L9" s="36"/>
      <c r="M9" s="37">
        <f t="shared" si="4"/>
        <v>0</v>
      </c>
      <c r="N9" s="45">
        <f t="shared" si="5"/>
        <v>0</v>
      </c>
      <c r="O9" s="47"/>
    </row>
    <row r="10" spans="1:15" ht="15.75" x14ac:dyDescent="0.25">
      <c r="A10" s="13" t="s">
        <v>16</v>
      </c>
      <c r="B10" s="39" t="s">
        <v>17</v>
      </c>
      <c r="C10" s="4">
        <v>372</v>
      </c>
      <c r="D10" s="32"/>
      <c r="E10" s="33">
        <f t="shared" si="0"/>
        <v>0</v>
      </c>
      <c r="F10" s="43">
        <f t="shared" si="1"/>
        <v>0</v>
      </c>
      <c r="G10" s="5">
        <v>401.76</v>
      </c>
      <c r="H10" s="32"/>
      <c r="I10" s="33">
        <f t="shared" si="2"/>
        <v>0</v>
      </c>
      <c r="J10" s="43">
        <f t="shared" si="3"/>
        <v>0</v>
      </c>
      <c r="K10" s="50">
        <v>433.9008</v>
      </c>
      <c r="L10" s="36"/>
      <c r="M10" s="37">
        <f t="shared" si="4"/>
        <v>0</v>
      </c>
      <c r="N10" s="45">
        <f t="shared" si="5"/>
        <v>0</v>
      </c>
      <c r="O10" s="47"/>
    </row>
    <row r="11" spans="1:15" ht="15.75" x14ac:dyDescent="0.25">
      <c r="A11" s="13" t="s">
        <v>18</v>
      </c>
      <c r="B11" s="39" t="s">
        <v>19</v>
      </c>
      <c r="C11" s="4">
        <v>1</v>
      </c>
      <c r="D11" s="32"/>
      <c r="E11" s="33">
        <f t="shared" si="0"/>
        <v>0</v>
      </c>
      <c r="F11" s="43">
        <f t="shared" si="1"/>
        <v>0</v>
      </c>
      <c r="G11" s="5">
        <v>1.08</v>
      </c>
      <c r="H11" s="32"/>
      <c r="I11" s="33">
        <f t="shared" si="2"/>
        <v>0</v>
      </c>
      <c r="J11" s="43">
        <f t="shared" si="3"/>
        <v>0</v>
      </c>
      <c r="K11" s="50">
        <v>1.1664000000000001</v>
      </c>
      <c r="L11" s="36"/>
      <c r="M11" s="37">
        <f t="shared" si="4"/>
        <v>0</v>
      </c>
      <c r="N11" s="45">
        <f t="shared" si="5"/>
        <v>0</v>
      </c>
      <c r="O11" s="47"/>
    </row>
    <row r="12" spans="1:15" ht="15.75" x14ac:dyDescent="0.25">
      <c r="A12" s="13" t="s">
        <v>20</v>
      </c>
      <c r="B12" s="39" t="s">
        <v>21</v>
      </c>
      <c r="C12" s="4">
        <v>6</v>
      </c>
      <c r="D12" s="32"/>
      <c r="E12" s="33">
        <f t="shared" si="0"/>
        <v>0</v>
      </c>
      <c r="F12" s="43">
        <f t="shared" si="1"/>
        <v>0</v>
      </c>
      <c r="G12" s="5">
        <v>6.48</v>
      </c>
      <c r="H12" s="32"/>
      <c r="I12" s="33">
        <f t="shared" si="2"/>
        <v>0</v>
      </c>
      <c r="J12" s="43">
        <f t="shared" si="3"/>
        <v>0</v>
      </c>
      <c r="K12" s="50">
        <v>6.9984000000000002</v>
      </c>
      <c r="L12" s="36"/>
      <c r="M12" s="37">
        <f t="shared" si="4"/>
        <v>0</v>
      </c>
      <c r="N12" s="45">
        <f t="shared" si="5"/>
        <v>0</v>
      </c>
      <c r="O12" s="47"/>
    </row>
    <row r="13" spans="1:15" ht="15.75" x14ac:dyDescent="0.25">
      <c r="A13" s="13" t="s">
        <v>22</v>
      </c>
      <c r="B13" s="39" t="s">
        <v>23</v>
      </c>
      <c r="C13" s="4">
        <v>3</v>
      </c>
      <c r="D13" s="32"/>
      <c r="E13" s="33">
        <f t="shared" si="0"/>
        <v>0</v>
      </c>
      <c r="F13" s="43">
        <f t="shared" si="1"/>
        <v>0</v>
      </c>
      <c r="G13" s="5">
        <v>3.24</v>
      </c>
      <c r="H13" s="32"/>
      <c r="I13" s="33">
        <f t="shared" si="2"/>
        <v>0</v>
      </c>
      <c r="J13" s="43">
        <f t="shared" si="3"/>
        <v>0</v>
      </c>
      <c r="K13" s="50">
        <v>3.4992000000000001</v>
      </c>
      <c r="L13" s="36"/>
      <c r="M13" s="37">
        <f t="shared" si="4"/>
        <v>0</v>
      </c>
      <c r="N13" s="45">
        <f t="shared" si="5"/>
        <v>0</v>
      </c>
      <c r="O13" s="47"/>
    </row>
    <row r="14" spans="1:15" ht="15.75" x14ac:dyDescent="0.25">
      <c r="A14" s="13" t="s">
        <v>24</v>
      </c>
      <c r="B14" s="39" t="s">
        <v>25</v>
      </c>
      <c r="C14" s="4">
        <v>12</v>
      </c>
      <c r="D14" s="32"/>
      <c r="E14" s="33">
        <f t="shared" si="0"/>
        <v>0</v>
      </c>
      <c r="F14" s="43">
        <f t="shared" si="1"/>
        <v>0</v>
      </c>
      <c r="G14" s="5">
        <v>12.96</v>
      </c>
      <c r="H14" s="32"/>
      <c r="I14" s="33">
        <f t="shared" si="2"/>
        <v>0</v>
      </c>
      <c r="J14" s="43">
        <f t="shared" si="3"/>
        <v>0</v>
      </c>
      <c r="K14" s="50">
        <v>13.9968</v>
      </c>
      <c r="L14" s="36"/>
      <c r="M14" s="37">
        <f t="shared" si="4"/>
        <v>0</v>
      </c>
      <c r="N14" s="45">
        <f t="shared" si="5"/>
        <v>0</v>
      </c>
      <c r="O14" s="47"/>
    </row>
    <row r="15" spans="1:15" ht="15.75" x14ac:dyDescent="0.25">
      <c r="A15" s="13" t="s">
        <v>26</v>
      </c>
      <c r="B15" s="39" t="s">
        <v>27</v>
      </c>
      <c r="C15" s="4">
        <v>10</v>
      </c>
      <c r="D15" s="32"/>
      <c r="E15" s="33">
        <f t="shared" si="0"/>
        <v>0</v>
      </c>
      <c r="F15" s="43">
        <f t="shared" si="1"/>
        <v>0</v>
      </c>
      <c r="G15" s="5">
        <v>10.8</v>
      </c>
      <c r="H15" s="32"/>
      <c r="I15" s="33">
        <f t="shared" si="2"/>
        <v>0</v>
      </c>
      <c r="J15" s="43">
        <f t="shared" si="3"/>
        <v>0</v>
      </c>
      <c r="K15" s="50">
        <v>11.664000000000001</v>
      </c>
      <c r="L15" s="36"/>
      <c r="M15" s="37">
        <f t="shared" si="4"/>
        <v>0</v>
      </c>
      <c r="N15" s="45">
        <f t="shared" si="5"/>
        <v>0</v>
      </c>
      <c r="O15" s="47"/>
    </row>
    <row r="16" spans="1:15" ht="16.5" thickBot="1" x14ac:dyDescent="0.3">
      <c r="A16" s="14" t="s">
        <v>28</v>
      </c>
      <c r="B16" s="40" t="s">
        <v>29</v>
      </c>
      <c r="C16" s="6">
        <v>67</v>
      </c>
      <c r="D16" s="20"/>
      <c r="E16" s="19">
        <f t="shared" si="0"/>
        <v>0</v>
      </c>
      <c r="F16" s="24">
        <f t="shared" si="1"/>
        <v>0</v>
      </c>
      <c r="G16" s="8">
        <v>72.36</v>
      </c>
      <c r="H16" s="20"/>
      <c r="I16" s="19">
        <f t="shared" si="2"/>
        <v>0</v>
      </c>
      <c r="J16" s="24">
        <f t="shared" si="3"/>
        <v>0</v>
      </c>
      <c r="K16" s="51">
        <v>78.148799999999994</v>
      </c>
      <c r="L16" s="21"/>
      <c r="M16" s="22">
        <f t="shared" si="4"/>
        <v>0</v>
      </c>
      <c r="N16" s="29">
        <f t="shared" si="5"/>
        <v>0</v>
      </c>
      <c r="O16" s="48"/>
    </row>
    <row r="17" spans="1:15" ht="16.5" thickBot="1" x14ac:dyDescent="0.3">
      <c r="A17" s="18" t="s">
        <v>31</v>
      </c>
      <c r="B17" s="11"/>
      <c r="C17" s="6"/>
      <c r="D17" s="7"/>
      <c r="E17" s="23">
        <f>SUM(E7:E16)</f>
        <v>0</v>
      </c>
      <c r="F17" s="24">
        <f>SUM(F7:F16)</f>
        <v>0</v>
      </c>
      <c r="G17" s="25"/>
      <c r="H17" s="26"/>
      <c r="I17" s="23">
        <f>SUM(I7:I16)</f>
        <v>0</v>
      </c>
      <c r="J17" s="24">
        <f>SUM(J7:J16)</f>
        <v>0</v>
      </c>
      <c r="K17" s="27"/>
      <c r="L17" s="27"/>
      <c r="M17" s="28">
        <f>SUM(M7:M16)</f>
        <v>0</v>
      </c>
      <c r="N17" s="29">
        <f>SUM(N7:N16)</f>
        <v>0</v>
      </c>
      <c r="O17" s="48">
        <f>SUM(F17,J17,N17)</f>
        <v>0</v>
      </c>
    </row>
  </sheetData>
  <mergeCells count="6">
    <mergeCell ref="O5:O6"/>
    <mergeCell ref="A5:A6"/>
    <mergeCell ref="B5:B6"/>
    <mergeCell ref="C5:F5"/>
    <mergeCell ref="G5:J5"/>
    <mergeCell ref="K5:N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 1 zmluva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Očkáš Martin</dc:creator>
  <cp:lastModifiedBy>Zsigmondy Anton</cp:lastModifiedBy>
  <dcterms:created xsi:type="dcterms:W3CDTF">2024-04-11T14:41:31Z</dcterms:created>
  <dcterms:modified xsi:type="dcterms:W3CDTF">2024-04-12T06:47:32Z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332907-a3a7-49f7-8c30-bde89ea6dd47_Enabled">
    <vt:lpwstr>true</vt:lpwstr>
  </property>
  <property fmtid="{D5CDD505-2E9C-101B-9397-08002B2CF9AE}" pid="3" name="MSIP_Label_c2332907-a3a7-49f7-8c30-bde89ea6dd47_SetDate">
    <vt:lpwstr>2024-04-11T14:50:41Z</vt:lpwstr>
  </property>
  <property fmtid="{D5CDD505-2E9C-101B-9397-08002B2CF9AE}" pid="4" name="MSIP_Label_c2332907-a3a7-49f7-8c30-bde89ea6dd47_Method">
    <vt:lpwstr>Standard</vt:lpwstr>
  </property>
  <property fmtid="{D5CDD505-2E9C-101B-9397-08002B2CF9AE}" pid="5" name="MSIP_Label_c2332907-a3a7-49f7-8c30-bde89ea6dd47_Name">
    <vt:lpwstr>Internal</vt:lpwstr>
  </property>
  <property fmtid="{D5CDD505-2E9C-101B-9397-08002B2CF9AE}" pid="6" name="MSIP_Label_c2332907-a3a7-49f7-8c30-bde89ea6dd47_SiteId">
    <vt:lpwstr>8bc7db32-66af-4cdd-bbb3-d46538596776</vt:lpwstr>
  </property>
  <property fmtid="{D5CDD505-2E9C-101B-9397-08002B2CF9AE}" pid="7" name="MSIP_Label_c2332907-a3a7-49f7-8c30-bde89ea6dd47_ActionId">
    <vt:lpwstr>968f6289-06b7-4684-be80-a2719193621d</vt:lpwstr>
  </property>
  <property fmtid="{D5CDD505-2E9C-101B-9397-08002B2CF9AE}" pid="8" name="MSIP_Label_c2332907-a3a7-49f7-8c30-bde89ea6dd47_ContentBits">
    <vt:lpwstr>0</vt:lpwstr>
  </property>
</Properties>
</file>