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D:\d\c\Dokumenty\verejné obstarávanie\2024\Nábytok\Nábytok AULA\"/>
    </mc:Choice>
  </mc:AlternateContent>
  <xr:revisionPtr revIDLastSave="0" documentId="8_{00CD8E06-AC3F-49D9-B0A1-25928E1E237D}" xr6:coauthVersionLast="47" xr6:coauthVersionMax="47" xr10:uidLastSave="{00000000-0000-0000-0000-000000000000}"/>
  <bookViews>
    <workbookView xWindow="-108" yWindow="-108" windowWidth="30936" windowHeight="16896" tabRatio="500" xr2:uid="{00000000-000D-0000-FFFF-FFFF00000000}"/>
  </bookViews>
  <sheets>
    <sheet name="ROZPOCET" sheetId="1" r:id="rId1"/>
  </sheets>
  <definedNames>
    <definedName name="_xlnm.Print_Area" localSheetId="0">ROZPOCET!$B$1:$I$40</definedName>
    <definedName name="Print_Area_0_0" localSheetId="0">ROZPOCET!$B$1:$I$38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H37" i="1" l="1"/>
  <c r="I37" i="1" s="1"/>
  <c r="I36" i="1"/>
  <c r="H36" i="1"/>
  <c r="H38" i="1" s="1"/>
  <c r="H40" i="1" l="1"/>
  <c r="I38" i="1"/>
  <c r="I40" i="1" l="1"/>
  <c r="H39" i="1"/>
</calcChain>
</file>

<file path=xl/sharedStrings.xml><?xml version="1.0" encoding="utf-8"?>
<sst xmlns="http://schemas.openxmlformats.org/spreadsheetml/2006/main" count="131" uniqueCount="102">
  <si>
    <t>TRENČIANSKA UNIVERZITA ALEXANDRA DUBČEKA v Trenčíne – AULA</t>
  </si>
  <si>
    <t>PROJEKT ZARIADENIA INTERIÉRU</t>
  </si>
  <si>
    <t>miestnosť AULA</t>
  </si>
  <si>
    <t>číslo položky</t>
  </si>
  <si>
    <t>názov</t>
  </si>
  <si>
    <t>ref. Obrázok</t>
  </si>
  <si>
    <t>popis</t>
  </si>
  <si>
    <t>množstvo</t>
  </si>
  <si>
    <t>JC bez DPH vrátane dopravy a montáže</t>
  </si>
  <si>
    <t>spolu bez DPH</t>
  </si>
  <si>
    <t>N01a</t>
  </si>
  <si>
    <t>študentské auditorské kreslo -  sklopné</t>
  </si>
  <si>
    <t xml:space="preserve">   čalúnený chrbát                                                                                                                       ilustračný obrázok modrej látky</t>
  </si>
  <si>
    <r>
      <rPr>
        <sz val="10"/>
        <rFont val="Arial"/>
        <charset val="1"/>
      </rPr>
      <t xml:space="preserve">sedadlo do auditória, kovová konštrukcia kotvená do podlahy, prášková čierna povrchová úprava, korpus sedáku a opierky drevený, </t>
    </r>
    <r>
      <rPr>
        <sz val="10"/>
        <rFont val="Arial"/>
        <charset val="238"/>
      </rPr>
      <t xml:space="preserve">nosnosť min. 120kg, </t>
    </r>
    <r>
      <rPr>
        <sz val="10"/>
        <rFont val="Arial"/>
        <charset val="1"/>
      </rPr>
      <t xml:space="preserve"> celočalúnený sedák a opierka chrbta spredu aj zozadu,  v modrej farbe látky – ľahko umývateľná látka, oderuvzdornosť min, 100 000 martindelov, hmotnosť látky min. 300g/m2, ohňuvzdornosť BS 5852 Part 1 0, 1 Cigrette &amp; Match (ref. typ látky CURA CR66167),</t>
    </r>
    <r>
      <rPr>
        <sz val="10"/>
        <rFont val="Arial"/>
        <charset val="238"/>
      </rPr>
      <t xml:space="preserve"> konkrétny výber látky podlieha schváleniu autora pred objednaním.</t>
    </r>
    <r>
      <rPr>
        <sz val="10"/>
        <rFont val="Arial"/>
        <charset val="1"/>
      </rPr>
      <t xml:space="preserve"> Zo zadnej strany konštrukcie osadená podkonštrukcia na osadenie pracovnej (stolovej) dosky (</t>
    </r>
    <r>
      <rPr>
        <sz val="10"/>
        <rFont val="Arial"/>
        <charset val="238"/>
      </rPr>
      <t>položka č. N03)</t>
    </r>
    <r>
      <rPr>
        <sz val="10"/>
        <rFont val="Arial"/>
        <charset val="1"/>
      </rPr>
      <t xml:space="preserve"> . Pod doskou na konštrukcii sklopných kresiel /zozadu) nutné vedenie inštalačného žľabu na elektroinštaláciu vrátane osadenia zásuviek v týchto žľaboch. Inštal.žľaby sú dodávkou zhotoviteľa kresiel, kabeláž a koncové prvky (zásuvky) sú dodávkou realizátora stavebnej časti. Inštal.žľab musí byť riešený aj na prepojenie prívodu EL. z podlahy – aj táto kabeláž musí byť zakrytá. Čo sa týka realizácie, je nutné dané typy koncových prvkov a trasovanie káblov konzultovať pred realizáciou so zhotoviteľom a dodávateľom EL a SLP časti. </t>
    </r>
    <r>
      <rPr>
        <sz val="10"/>
        <rFont val="Arial"/>
        <charset val="238"/>
      </rPr>
      <t xml:space="preserve"> O</t>
    </r>
    <r>
      <rPr>
        <sz val="10"/>
        <rFont val="Arial"/>
        <charset val="1"/>
      </rPr>
      <t>sová vzdialenosť nosnej konštrukcie sedadiel v rade  vedľa seba 500mm, celková dĺžka jedného radu s 8ks sedadiel = 4030mm (ref. výrobok FOSTER). Vzdialenosť jednotlivých radov od seba – viď. výkres celkového pôdorysu zariadenia interiéru.</t>
    </r>
  </si>
  <si>
    <t>ks</t>
  </si>
  <si>
    <t>N01b</t>
  </si>
  <si>
    <t>študentské auditorské kreslo -  sklopné – posledný rad</t>
  </si>
  <si>
    <t xml:space="preserve"> čalúnený chrbát                                                                                                                          ilustračný obrázok modrej látky</t>
  </si>
  <si>
    <r>
      <rPr>
        <sz val="10"/>
        <rFont val="Arial"/>
        <charset val="1"/>
      </rPr>
      <t xml:space="preserve">sedadlo do auditória, kovová konštrukcia kotvená do podlahy, prášková čierna povrchová úprava, korpus sedáku a opierky drevený, </t>
    </r>
    <r>
      <rPr>
        <sz val="10"/>
        <rFont val="Arial"/>
        <charset val="238"/>
      </rPr>
      <t xml:space="preserve">nosnosť min. 120kg, </t>
    </r>
    <r>
      <rPr>
        <sz val="10"/>
        <rFont val="Arial"/>
        <charset val="1"/>
      </rPr>
      <t xml:space="preserve"> celočalúnený sedák a opierka chrbta spredu aj zozadu,  v modrej farbe látky – ľahko umývateľná látka, oderuvzdornosť min, 100 000 martindelov, hmotnosť látky min. 300g/m2, ohňuvzdornosť BS 5852 Part 1 0, 1 Cigrette &amp; Match </t>
    </r>
    <r>
      <rPr>
        <sz val="10"/>
        <rFont val="Arial"/>
        <charset val="238"/>
      </rPr>
      <t xml:space="preserve"> (ref. typ látky CURA CR66167)</t>
    </r>
    <r>
      <rPr>
        <sz val="10"/>
        <rFont val="Arial"/>
        <charset val="1"/>
      </rPr>
      <t>,</t>
    </r>
    <r>
      <rPr>
        <sz val="10"/>
        <rFont val="Arial"/>
        <charset val="238"/>
      </rPr>
      <t xml:space="preserve"> konkrétny výber látky podlieha schváleniu autora pred objednaním.</t>
    </r>
    <r>
      <rPr>
        <sz val="10"/>
        <rFont val="Arial"/>
        <charset val="1"/>
      </rPr>
      <t xml:space="preserve"> Bez zadnej konštrukcie na osadenie pevného pultu / stolovej dosky a bez vedenia kabeláže v zadnej časti konštrukcie.</t>
    </r>
    <r>
      <rPr>
        <sz val="10"/>
        <rFont val="Arial"/>
        <charset val="238"/>
      </rPr>
      <t>Osová vzdialenosť nosnej konštrukcie sedadiel v rade  vedľa seba 500mm, celková dĺžka jedného radu s 8ks sedadiel = 4030mm (ref. výrobok FOSTER). Vzdialenosť jednotlivých radov od seba – viď. výkres celkového pôdorysu zariadenia interiéru.</t>
    </r>
  </si>
  <si>
    <t>N02a</t>
  </si>
  <si>
    <t>kovová konštrukcia s nohami na pult – 1.rad</t>
  </si>
  <si>
    <t>Ilustračný obrázok:noha kotvená do podlahy</t>
  </si>
  <si>
    <r>
      <rPr>
        <sz val="10"/>
        <rFont val="Arial"/>
        <charset val="1"/>
      </rPr>
      <t>nosná kovová konštrukcia = „noha“ kotvená do podlahy, spolu 9 „nôh“ v jednom rade medzi sebouz spojených konštrukciou + podkonštrukcia na osadenie čelných plných panelov N02b a stolovej dosky N03. Prášková povrchová úprava kovovej konštrukcie – čierna matná.</t>
    </r>
    <r>
      <rPr>
        <sz val="10"/>
        <rFont val="Arial"/>
        <charset val="238"/>
      </rPr>
      <t xml:space="preserve"> Zo zadnej strany konštrukcie osadená podkonštrukcia na osadenie pracovnej (stolovej) dosky N03. Pod doskou na kovovej konštrukcii (zvnútra) nutné vedenie inštalačného žľabu na elektroinštaláciu vrátane osadenia zásuviek v týchto žľaboch. Inštal.žľaby sú dodávkou zhotoviteľa kresiel, kabeláž a koncové prvky (zásuvky) sú dodávkou realizátora stavebnej časti. Inštal.žľab musí byť riešený aj na prepojenie prívodu EL. z podlahy – aj táto kabeláž musí byť zakrytá. Čo sa týka realizácie, je nutné dané typy koncových prvkov a trasovanie káblov konzultovať pred realizáciou so zhotoviteľom a dodávateľom EL a SLP časti</t>
    </r>
    <r>
      <rPr>
        <sz val="10"/>
        <rFont val="Arial"/>
        <charset val="1"/>
      </rPr>
      <t xml:space="preserve">. </t>
    </r>
    <r>
      <rPr>
        <sz val="10"/>
        <rFont val="Arial"/>
        <charset val="238"/>
      </rPr>
      <t>Detail spoja čelného panela (N02b) a prvej pracovnej dosky (N03) drážkovým opáskovaným spojom.Jeden komplet sa chápe ako zostava potrebná na jeden celý predný 1. rad sedenia. Viď. samostatný výkres.</t>
    </r>
  </si>
  <si>
    <t>kpl</t>
  </si>
  <si>
    <t>N02b</t>
  </si>
  <si>
    <t>čelný panel – 1.rad</t>
  </si>
  <si>
    <t xml:space="preserve">detail spoja hrán   </t>
  </si>
  <si>
    <r>
      <rPr>
        <sz val="10"/>
        <rFont val="Arial"/>
        <charset val="1"/>
      </rPr>
      <t xml:space="preserve">celková dĺžka čeného panelu (krytie nôh prednej rady) 4030mm, resp. podľa celkovej dĺžky sedenia v jednom rade v počte 8 ks sklopných kresiel tak, aby sa prekryla nosná konštrukcia N02a. Odporúčame zadať do výroby až po osadení nosnej konštrukcie N02a a následnom zameraní. Delenie čelných panelov a smer kresby dreva je nutné pred výrobou odsúhlasiť autorom projektu. </t>
    </r>
    <r>
      <rPr>
        <sz val="10"/>
        <rFont val="Arial"/>
        <charset val="238"/>
      </rPr>
      <t>Detail spoja čelného panela (N02b) a prvej pracovnej dosky (N03) drážkovým opáskovaným spojom .</t>
    </r>
    <r>
      <rPr>
        <sz val="10"/>
        <rFont val="Arial"/>
        <charset val="1"/>
      </rPr>
      <t xml:space="preserve">Materiál DTDL hr. 18 mm, drevodekor dub (ref. Egger </t>
    </r>
    <r>
      <rPr>
        <sz val="10"/>
        <rFont val="Arial"/>
        <charset val="238"/>
      </rPr>
      <t>Dub Vicenza H3157 ST12</t>
    </r>
    <r>
      <rPr>
        <sz val="10"/>
        <rFont val="Arial"/>
        <charset val="1"/>
      </rPr>
      <t xml:space="preserve">), ABS hrany 0,8 – 1mm.   Jeden komplet sa chápe ako zostava potrebná na jeden celý predný 1.rad sedenia. </t>
    </r>
    <r>
      <rPr>
        <sz val="10"/>
        <rFont val="Arial"/>
        <charset val="238"/>
      </rPr>
      <t>Viď. samostatný výkres.</t>
    </r>
  </si>
  <si>
    <t>N03</t>
  </si>
  <si>
    <t xml:space="preserve">Pevná stolová doska ku sklopným kreslám </t>
  </si>
  <si>
    <r>
      <rPr>
        <sz val="10"/>
        <rFont val="Arial"/>
        <charset val="1"/>
      </rPr>
      <t xml:space="preserve">pracovný pult kotvený zozadu na </t>
    </r>
    <r>
      <rPr>
        <sz val="10"/>
        <rFont val="Arial"/>
        <charset val="238"/>
      </rPr>
      <t>kovovú</t>
    </r>
    <r>
      <rPr>
        <sz val="10"/>
        <rFont val="Arial"/>
        <charset val="1"/>
      </rPr>
      <t xml:space="preserve"> konštrukciu sklopných sedadiel (súčasť N01), resp. na samostatnú nosnú kovovú konštrukciu nôh v prednom rade (N02a). Šírka pracovnej plochy 350mm, resp. podľa typu sedadiel a miesta medzi jednotlivými radmi – šírku pracovného pultu nutné odsúhlasiť s autorom projektu pred zadaním do výroby. Celková dĺžka pultu </t>
    </r>
    <r>
      <rPr>
        <sz val="10"/>
        <rFont val="Arial"/>
        <charset val="238"/>
      </rPr>
      <t>4030mm, resp. podľa celkovej dĺžky sedenia v jednom rade v počte 8 ks sklopných kresiel. Odporúčame zadať do výroby až po osadení nosnej konštrukcie N02a a následnom zameraní. Delenie vrchných dosiek a smer kresby dreva je nutné pred výrobou odsúhlasiť autorom projektu. Pult je zhotovený z dosky DTDL hr. 18 mm, drevodekor dub (ref. Egger Dub Vicenza H3157 ST12), ABS hrany 0,8 – 1mm. V doske treba spraviť výrezy a osadiť prechodky na káble – polohy viď. samostatný výkres. V jednom rade musí byť spolu 4ks prechodiek  = 1 prechodka /2 sklopné kreslá. Jeden „komplet“ v jednom rade pozostáva z dvoch kusov dosiek.  Viď. samostatný výkres.</t>
    </r>
  </si>
  <si>
    <t xml:space="preserve"> </t>
  </si>
  <si>
    <t>N04a</t>
  </si>
  <si>
    <t>pracovný stôl – katedra</t>
  </si>
  <si>
    <r>
      <rPr>
        <sz val="10"/>
        <rFont val="Arial"/>
        <charset val="1"/>
      </rPr>
      <t xml:space="preserve">pracovný stôl, rozmer 1600x800mm, výška 780mm, materiál DTDL hr. 25Mm , drevodekor dub </t>
    </r>
    <r>
      <rPr>
        <sz val="10"/>
        <rFont val="Arial"/>
        <charset val="238"/>
      </rPr>
      <t xml:space="preserve">(ref. Egger Dub Vicenza H3157 ST12), ABS hrany 0,8 – 1mm, vo vrchnej doske osadená 1x výklopná zásuvková krabica v zmysle projektovej dokumentácie stavby, pod stolom v zadnej časti vedené  inštalačné žľaby na vedenie káblov od podlahovej krabice pod prednáškovým pultom, t.j. nutné riešiť prechody medzi stolmi pod doskou na oboch stranách bočníc - prechodka na káble čierna v oboch bočniciach stola.  (výklopnú zásuvkovú krabicu a kabeláž dodá dodávateľ stavebnej časti). Inštalačné žľaby sú súčasťou dodávky zhotoviteľa nábytkov.  V prvom stole vedľa prednášaieho pultu bude poterbný 1x výrez do stolovej dosky na kabeláž. Korpus ukočený klzákmi pri podlahe.Viď. samostatný výkres. </t>
    </r>
  </si>
  <si>
    <t>N04b</t>
  </si>
  <si>
    <t>pracovný stôl –krajný - katedra</t>
  </si>
  <si>
    <r>
      <rPr>
        <sz val="10"/>
        <rFont val="Arial"/>
        <charset val="1"/>
      </rPr>
      <t xml:space="preserve">pracovný stôl, rozmer 1600x800mm, výška 780mm, materiál DTDL hr.25mm, drevodekor dub </t>
    </r>
    <r>
      <rPr>
        <sz val="10"/>
        <rFont val="Arial"/>
        <charset val="238"/>
      </rPr>
      <t xml:space="preserve">(ref. Egger Dub Vicenza H3157 ST12), ABS hrany 0,8 – 1mm, vo vrchnej doske osadená 1x výklopná zásuvková krabica v zmysle projektovej dokumentácie stavby, pod stolom v zadnej časti vedené  inštalačné žľaby na vedenie káblov od podlahovej krabice pod prednáškovým pultom, t.j. nutné riešiť prechod medzi vedľajším stolom pod doskou - prechodka na káble čierna v bočnici stola pri styku s vedľajším stolom N04a- Z opačnej strany = viditeľná krajná bočnica = bez prechodky. (výklopnú zásuvkovú krabicu a kabeláž dodá dodávateľ stavebnej časti). Inštalačné žľaby sú súčasťou dodávky zhotoviteľa nábytkov. Korpus ukočený klzákmi pri podlahe.Viď. samostatný výkres. </t>
    </r>
  </si>
  <si>
    <t>N04c</t>
  </si>
  <si>
    <t>čelný a bočný panel na pracovných stoloch katedry</t>
  </si>
  <si>
    <r>
      <rPr>
        <sz val="10"/>
        <rFont val="Arial"/>
        <charset val="1"/>
      </rPr>
      <t>čelný panel kotvený do pracovných stolov katedry (položka N04a,b) z vnútornej strany, aby neboli viditeľné kotviace prvky spredu. Celková dĺžka 4800mm, výška 880mm, Materiál DTDL 25mm</t>
    </r>
    <r>
      <rPr>
        <sz val="10"/>
        <rFont val="Arial"/>
        <charset val="238"/>
      </rPr>
      <t xml:space="preserve"> drevodekor dub prírodný (ref. Egger Dub Vicenza H3157 ST12), ABS hrany 0,8 – 1mm. </t>
    </r>
    <r>
      <rPr>
        <sz val="10"/>
        <rFont val="Arial"/>
        <charset val="1"/>
      </rPr>
      <t xml:space="preserve"> </t>
    </r>
    <r>
      <rPr>
        <sz val="10"/>
        <rFont val="Arial"/>
        <charset val="238"/>
      </rPr>
      <t>Delenie  dosiek je nutné pred výrobou odsúhlasiť autorom projektu. Detail spoja čelného a bočného panela katedry zhotovený drážkovým opáskovaným spojom .Viď. samostatný výkres</t>
    </r>
  </si>
  <si>
    <t>N05a</t>
  </si>
  <si>
    <t>rečnícky pult katedry</t>
  </si>
  <si>
    <r>
      <rPr>
        <sz val="10"/>
        <rFont val="Arial"/>
        <charset val="1"/>
      </rPr>
      <t>rečnícky pult s naklonenou hornou písacou plochou a šuflíkom. Pevné plné zošikmené bočnice, naloženém odnímateľné čelo uchytené na magnetoch schovaných vnútri konštrukcie pultu. Celkové rozmery :</t>
    </r>
    <r>
      <rPr>
        <sz val="10"/>
        <color rgb="FFC9211E"/>
        <rFont val="Arial"/>
        <charset val="1"/>
      </rPr>
      <t xml:space="preserve"> </t>
    </r>
    <r>
      <rPr>
        <sz val="10"/>
        <rFont val="Arial"/>
        <charset val="1"/>
      </rPr>
      <t xml:space="preserve">hĺbka 600mm, šírka 880mm, výška bočníc 880-1250mm, výška rovnej pracovnej plochy prednášajúceho 790mm. Materiál = </t>
    </r>
    <r>
      <rPr>
        <sz val="10"/>
        <rFont val="Arial"/>
        <charset val="238"/>
      </rPr>
      <t>čelný panel aj korpus</t>
    </r>
    <r>
      <rPr>
        <sz val="10"/>
        <rFont val="Arial"/>
        <charset val="1"/>
      </rPr>
      <t xml:space="preserve"> DTDL</t>
    </r>
    <r>
      <rPr>
        <sz val="10"/>
        <rFont val="Arial"/>
        <charset val="238"/>
      </rPr>
      <t xml:space="preserve"> drevodekor dub prírodný (ref. Egger Dub Vicenza H3157 ST12). </t>
    </r>
    <r>
      <rPr>
        <sz val="10"/>
        <rFont val="Arial"/>
        <charset val="1"/>
      </rPr>
      <t xml:space="preserve"> </t>
    </r>
    <r>
      <rPr>
        <sz val="10"/>
        <rFont val="Arial"/>
        <charset val="238"/>
      </rPr>
      <t xml:space="preserve"> Detail spojov viď. výkresová dokumentácia. Vo vrchnej zošikmenej doske prestup na kábel od mikrofónu,vnútri pultu osadená kaeláž a SLP zariadenia (hardware aj software je dodávkou realizátora stavebnej časti). Vo vrchnej časti bude osadená výklopná zásuvková krabica v zmysle projektovej dokumentácie stavby (výklopnú zásuvkovú krabicu dodá dodávateľ stavebnej časti !) Osadenie týchto zariadení je nutné skoordinovať pred výrobou nábtykov s dodávateľmi EL a SLP a technológie ! Kabeláž smerujúca z podlahovej krabice pod rečníckym pultom ku stolom katedry (položkám N04a,b) bude uchytená schovaným žľabom vnútri rečníckeho pultu (kabeláž, inštalačné žľaby, zásvuky a iné zariadenia sú dodávkou zhotoviteľa stqvebnej časti). Korpus ukočený klzákmi pri podlahe. Viď. samostatný výkres.</t>
    </r>
  </si>
  <si>
    <t>N05b</t>
  </si>
  <si>
    <t>logo na rečníckom pulte</t>
  </si>
  <si>
    <r>
      <rPr>
        <sz val="10"/>
        <rFont val="Arial"/>
        <charset val="1"/>
      </rPr>
      <t xml:space="preserve">3D text z čierneho matného bond materiálu, tvar loga a grafiku je nutné spracovať  dodávateľom podľa podkladov od zadávateľa </t>
    </r>
    <r>
      <rPr>
        <sz val="10"/>
        <rFont val="Arial"/>
        <charset val="238"/>
      </rPr>
      <t xml:space="preserve">– grafiku nutné odsúhlasiť zadávateľom pred výrobou. Vonkajší priemer loga 600mm. </t>
    </r>
  </si>
  <si>
    <t>N06</t>
  </si>
  <si>
    <t>logo na stene</t>
  </si>
  <si>
    <t>3D logo na stene , výška písma cca 300mm, celková dĺžka textu cca 3,5m v závislosti od konkrétneho typu fontu – písmená z bond materiálu v striebornom prevedení = vzhľad „škrabaného antikoru“ bez podkladu pod textom =  písmená priamo kotvené / lepené na SDK akustickú predstenu s modrou maľbou. Znenie textu: TRENČIANSKA UNIVERZITA ALEXANDRA DUBČEKA V TRENČÍNE Text písaný veľkými písmenami. Počet riadkov, do ktorých sa má text navrhnúť, určí zadátateľ pred výrobou. Dodávka vrátane grafického spracovania pred výrobou – grafiku nutné odsúhlasiť zadávateľom pred výrobou.</t>
  </si>
  <si>
    <t>N07</t>
  </si>
  <si>
    <t>obklad steny vo výklenku</t>
  </si>
  <si>
    <r>
      <rPr>
        <sz val="10"/>
        <rFont val="Arial"/>
        <charset val="1"/>
      </rPr>
      <t xml:space="preserve">obklad steny z DTDL </t>
    </r>
    <r>
      <rPr>
        <sz val="10"/>
        <rFont val="Arial"/>
        <charset val="238"/>
      </rPr>
      <t>drevodekor dub prírodný (ref. Egger Dub Vicenza H3157 ST12), ABS hrany 0,8 – 1mm,  panely osadené na podkonštrukcii kvôli pevnosti, bez navonok viditeľných kotivacich prkvov na podkonštrukciu, hrúbka odsadenia od steny, resp. hĺbka podkonštrukcie 18-20mm. Zachovať členenie vrchných obkladových dosiek podľa návrhu (viď. samostatný výkres),  tomuto členeniu je potrebné prispôsobiť podkonštrukciu Všetky rozmery nutné zamerať na stavbe po vykonaní všetkých stavebných úprav v rámci projektu stavby. Celkový rozmer obkladanej steny 2550x2900mm. Viď. samostatný výkres</t>
    </r>
  </si>
  <si>
    <t>N08</t>
  </si>
  <si>
    <t>obklad steny okolo dverí</t>
  </si>
  <si>
    <t>obklad steny okolo dverí z DTDL drevodekor dub prírodný (ref. Egger Dub Vicenza H3157 ST12), ABS hrany 0,8 – 1mm,  panely osadené na podkonštrukcii kvôli pevnosti, bez navonok viditeľných kotviacich prkvov na podkonštrukciu, hrúbka odsadenia od steny, resp. hĺbka podkonštrukcie cca 18-20mm. Zachovať členenie vrchných obkladových dosiek podľa návrhu (viď. samostatný výkres),  tomuto členeniu je potrebné prispôsobiť podkonštrukciu. Obklad potiahnuť aj do ostenia okna/dverí.V prípade osádzania interiérových roliet do ostenia (rolety = dodávka zhotoviteľa stavebnej časti), je nutné montáž roliet riešiť až po realizácii obkladových panelov. Všetky rozmery nutné zamerať na stavbe po vykonaní všetkých stavebných úprav v rámci projektu stavby. Celkový rozmer obkladanej steny 2550x2900mm. Viď. samostatný výkres</t>
  </si>
  <si>
    <t>N09</t>
  </si>
  <si>
    <t>obklad steny okolo okna</t>
  </si>
  <si>
    <r>
      <rPr>
        <sz val="10"/>
        <rFont val="Arial"/>
        <charset val="1"/>
      </rPr>
      <t xml:space="preserve">obklad steny okolo okien z DTDL </t>
    </r>
    <r>
      <rPr>
        <sz val="10"/>
        <rFont val="Arial"/>
        <charset val="238"/>
      </rPr>
      <t>drevodekor dub prírodný (ref. Egger Dub Vicenza H3157 ST12), ABS hrany 0,8 – 1mm,  panely osadené na podkonštrukcii kvôli pevnosti, bez navonok viditeľných kotivacich prkvov na podkonštrukciu, hrúbka odsadenia od steny, resp. hĺbka podkonštrukcie cca 30mm. Zachovať členenie vrchných obkladových dosiek podľa návrhu. Tomuto členeniu je potrebné prispôsobiť podkonštrukciu. Obklad potiahnuť aj do ostenia okna. Do horného ostenia má byť osádzaná interiérová roleta (dodávka realizátora stavebnej časti), pričom montáž roliet je nutné riešiť až po realizácii obkladových panelov. Všetky rozmery nutné zamerať na stavbe po vykonaní všetkých stavebných úprav v rámci projektu stavby. Viď.samostatný výkres</t>
    </r>
  </si>
  <si>
    <t>N10</t>
  </si>
  <si>
    <t>krytie radiátorov – lamely na podkonštrukcii</t>
  </si>
  <si>
    <r>
      <rPr>
        <sz val="10"/>
        <rFont val="Arial"/>
        <charset val="1"/>
      </rPr>
      <t xml:space="preserve">oceľová podkonštrukcia s DTDL lamelami kotvená do stien, oceľové prvky čierna povrchová prášková úprava, odnímateľný predný panel z rámovej konštrukcie, na ktorej sú uchytené DTDL lamely. Celková šírka 2550mm, pohľadová výška 700mm, hĺbka podľa hĺbky ostenia, resp. výklenku – nutné zamerať a zohľadniť obklad stien (položky N09) okolo okien, cez ktoré je potrebné túto konštrukciu kotviť. Lamely z DTDL drevodekor </t>
    </r>
    <r>
      <rPr>
        <sz val="10"/>
        <rFont val="Arial"/>
        <charset val="238"/>
      </rPr>
      <t>dub prírodný (ref. Egger Dub Vicenza H3157 ST12), ABS hrany 0,8 – 1mm. Viď.samostatný výkres</t>
    </r>
  </si>
  <si>
    <t>N11</t>
  </si>
  <si>
    <t>obklad steny s vešaním a priehľadmi – obojstranne</t>
  </si>
  <si>
    <r>
      <rPr>
        <sz val="10"/>
        <rFont val="Arial"/>
        <charset val="1"/>
      </rPr>
      <t xml:space="preserve">obklad murovanej steny s otvormi – obojstranne vrátane čela steny. Hlavné panely materiál DTDL </t>
    </r>
    <r>
      <rPr>
        <sz val="10"/>
        <rFont val="Arial"/>
        <charset val="238"/>
      </rPr>
      <t>drevodekor dub prírodný (ref. Egger Dub Vicenza H3157 ST12), otvory (priehľady v stene) a čelný panel steny materiál DTDL modrá, (napr. Egger Tyrolská modrá U504 ST9). Celkový rozmer obkladanej steny z jednej strany =  4650x3000mm, celkový rozmer obkladanej steny z druhej strany 4895x3000mm, čelo obkladanej steny rozmer 140x3000mm. ABS hrany 0,8 – 1mm.  Háčiky (položka N13) osadiť podľa výkresovej dokumentácie.  Viď. samostatný výkres.</t>
    </r>
  </si>
  <si>
    <t>N12</t>
  </si>
  <si>
    <t xml:space="preserve">obklad steny s vešaním </t>
  </si>
  <si>
    <r>
      <rPr>
        <sz val="10"/>
        <rFont val="Arial"/>
        <charset val="1"/>
      </rPr>
      <t xml:space="preserve">obklad steny – nutné počítať s obkladom steny na vedľajšej stene (položka N11) a tomu prispôsobiť rozmery ! Celkový rozmer obkladanej steny 2450 x 3000mm, háčiky (položka N13) osadiť podľa výkresovej dokumentácie, nutné dodržať členenie obkladových dosiek podľa výkresu. Pri nerovnostiach stien počítať s podkladným roštom hrúbky cca 18-20mm na kotvenie obkladových dosiek. Materiál </t>
    </r>
    <r>
      <rPr>
        <sz val="10"/>
        <rFont val="Arial"/>
        <charset val="238"/>
      </rPr>
      <t>DTDL drevodekor dub prírodný (ref. Egger Dub Vicenza H3157 ST12), ABS hrany 0,8 – 1mm,  Viď. samostatný výkres.</t>
    </r>
  </si>
  <si>
    <t>N13</t>
  </si>
  <si>
    <t>háčiky na stenu</t>
  </si>
  <si>
    <t>kovový háčik, čierna prášková povrchová úprava, montáž spredu bez viditeľných kotviacich prvov (napr. TULIP Kara S), osadené na obklady stien pol.č. N11, N12. Dodanie vrátane montáže a montážnych skrutiek.</t>
  </si>
  <si>
    <t>N14</t>
  </si>
  <si>
    <t>stôl s kovovou podnožou</t>
  </si>
  <si>
    <r>
      <rPr>
        <sz val="10"/>
        <rFont val="Arial"/>
        <charset val="1"/>
      </rPr>
      <t xml:space="preserve">rozmer stola 1550x800mm, v=740mm. Kovová podnož so 4 nohami s ukončením klzákmi, rámová výstuha pod doskou, čierna prášková povrchová úprava, rozmer pracovnej dosky 1550x800mm, hr. Dosky 25mm, materiál DTDL </t>
    </r>
    <r>
      <rPr>
        <sz val="10"/>
        <rFont val="Arial"/>
        <charset val="238"/>
      </rPr>
      <t>drevodekor dub prírodný (ref.Dub Vicenza H3157 ST12), ABS hrany 0,8 – 1mm. Viď. samostatný výkres.</t>
    </r>
  </si>
  <si>
    <t>N15a</t>
  </si>
  <si>
    <t>obklad múrika pri schodisku</t>
  </si>
  <si>
    <r>
      <rPr>
        <sz val="10"/>
        <rFont val="Arial"/>
        <charset val="1"/>
      </rPr>
      <t xml:space="preserve">obklad múrika z oboch strán vrátane vrchnej časti. Materiál DTDL dub prírodný (ref. Egger Dub Vicenza H3157 ST12), ABS hhrany 0,8 – 1mm. Detail hrán so zafrézovanou malou drážkou, aby neboli viditeľné naloženia dosiek. Materiál možné alternovať z dôvodu tohto detailu na rovnaký dekor v prevedení HPL. Z vrchnej strany osadené kovové madlo v čiernej matnej práškovej úprave. Kotvenie madla zvrchu múrika, Všetky kotviace prvky (platne, skrutky) je nutné svhovať pod obklad z drevodekorových dosák, t.j. počítať s podkonštrukciou na vrchnej strane múrika na osadenie obkaldových dosák. </t>
    </r>
    <r>
      <rPr>
        <sz val="10"/>
        <rFont val="Arial"/>
        <charset val="238"/>
      </rPr>
      <t>Viď. samostatný výkres</t>
    </r>
  </si>
  <si>
    <t>N15b</t>
  </si>
  <si>
    <t>kovové madlo pri schodisku na múriku</t>
  </si>
  <si>
    <r>
      <rPr>
        <sz val="10"/>
        <rFont val="Arial"/>
        <charset val="1"/>
      </rPr>
      <t xml:space="preserve">Kovové madlo, prierez 40 / 20mm, prášková povrchová úprava čierna matná, kotvené zhora do murovanej stienky (múrika), V prípade kotvenia cez kovové platne je nutné tieto platne aj s kotviacimi prvkami prekryť obkaldovou doskou z DTDL (pol. N15a). Madlo kopíruje dĺžku a tvar múrika, na koncoch je uzatvorené hladkým „neviditeľným“ spojom = bez plastovej koncovky, nutné riešiť iným spôsobom (prípadne použiť namiesto jôkl plný železnýn profil) . Zložené z dvoch spojených línií napevno (zvarom, následne prebrúseným). </t>
    </r>
    <r>
      <rPr>
        <sz val="10"/>
        <rFont val="Arial"/>
        <charset val="238"/>
      </rPr>
      <t>Viď. samostatný výkres</t>
    </r>
  </si>
  <si>
    <t>N16a</t>
  </si>
  <si>
    <t>Akustický lamelový obklad na stene s podkonštrukciou</t>
  </si>
  <si>
    <t>akustické lamelové panely na podkladnom rošte z drevených hranolov a dosák (napr.OSB dosky aĺebo DTD dosky hr. 18mm), na ktorú budú lepené celoplošne, rozmer lamiel 30x18mm, osadené naplocho na podkladný akustický panel z čierneho akustického filcu, lamely v prevedení fólia dub hladký - fóliované z troch strán (aj bočné strany lamely), kotvené napevno k podkladnej akustickej doske. (Ref. výrobok Nemi Trade - akustický panel, dekor Dub hladký). Celková dĺžka podkladného roštu pre lamely 4035 mm. Potrebné prekryť roh = aj bočnú hranu predsadeného roštu lamelami. Viď. samostatný výkres</t>
  </si>
  <si>
    <t>N16b</t>
  </si>
  <si>
    <t xml:space="preserve">Akustický lamelový obklad na stene </t>
  </si>
  <si>
    <r>
      <rPr>
        <sz val="10"/>
        <rFont val="Arial"/>
        <charset val="1"/>
      </rPr>
      <t>akustické lamelové panely lepené na stenu celoplošne, rozmer lamiel 30x18mm, osadené naplocho na podkladný akustický panel z čierneho akustického filcu, lamely v prevedení fólia dub hladký z troch strán (aj bočné strany lamely), kotvené napevno k podkladnej akustickej doske. (Ref. výrobok Nemi Trade - akustický panel</t>
    </r>
    <r>
      <rPr>
        <sz val="10"/>
        <rFont val="Arial"/>
        <charset val="238"/>
      </rPr>
      <t>, dekor Dub hladký</t>
    </r>
    <r>
      <rPr>
        <sz val="10"/>
        <rFont val="Arial"/>
        <charset val="1"/>
      </rPr>
      <t xml:space="preserve">). </t>
    </r>
    <r>
      <rPr>
        <sz val="10"/>
        <rFont val="Arial"/>
        <charset val="238"/>
      </rPr>
      <t xml:space="preserve"> Celková dĺžka 5075mm. Lamely a podkladný akustický panel v mieste okna osádazať až po osadení lemovania modrou DTDL (pol.č. N17), aby sa napresno vedeli orezať až po túto hranu DTDL. Viď. samostatný výkres</t>
    </r>
  </si>
  <si>
    <t>N17</t>
  </si>
  <si>
    <t>Obklad okenného otvoru pri lamelovom obklade na stene</t>
  </si>
  <si>
    <r>
      <rPr>
        <sz val="10"/>
        <rFont val="Arial"/>
        <charset val="1"/>
      </rPr>
      <t>Olemovanie stavebného otvoru okolo okna do velína. M</t>
    </r>
    <r>
      <rPr>
        <sz val="10"/>
        <rFont val="Arial"/>
        <charset val="238"/>
      </rPr>
      <t>ateriál DTDL modrá, (napr. Egger Tyrolská modrá U504 ST9), hr.dosky 18mm, predsadené voči lamelovej stene 20mm dopredu. ABS hrany 0,8 – 1mm,  Nutné na stavbe vyspraviť ostenie tak, aby bolo možné osadiť DTDL dosku v rovine bez vzniknutej špáry medzi profilom okna a doskou. Viď. samostatný výkres.</t>
    </r>
  </si>
  <si>
    <t>miestnosť VELÍN v aule</t>
  </si>
  <si>
    <t>N18</t>
  </si>
  <si>
    <t>kancelársky stôl do tvaru „L“</t>
  </si>
  <si>
    <r>
      <rPr>
        <sz val="10"/>
        <rFont val="Arial"/>
        <charset val="1"/>
      </rPr>
      <t xml:space="preserve">Pracovný stôl v tvare „L“, vonkajší rozmer 1800x1400mm, výška stola 740mm, nohy a pracovná doska z DTDL hr. 25mm, </t>
    </r>
    <r>
      <rPr>
        <sz val="10"/>
        <rFont val="Arial"/>
        <charset val="238"/>
      </rPr>
      <t>drevodekor dub prírodný (ref. Egger Dub Vicenza H3157 ST12), ABS hrany 0,8 – 1mm. V stole 3ks prechodka na káble čierna okrúhla. V zadnej stene vyrezaný a opáskovaný otvor kvôlli zásuvkám na stene. Vrchná dosa uskočená na dvoch miestach od steny na vedenie káblov zo stola. Zadné chrbáty vložené a odsadené pd zadnej steny. Korpus ukočený klzákmi pri podlahe.Viď. samostatný výkres.</t>
    </r>
  </si>
  <si>
    <t>N19</t>
  </si>
  <si>
    <t>kancelársky kontajner na kolieskach s uzamykateľným šuflíkom</t>
  </si>
  <si>
    <t>kancelársky kontajner na kolieskach, 4x šuflík, uzamykateľný, materiál - korpus a čelo šuflíkov DTDL šedá matná, resp, všetky viditeľné časti, hr.dosiek 18mm, kovové madielka na otváranie čierne kotvené na hranu čela šuflíkov, rozmer kontajneru šírka 400mm, hĺbka 600mm, výška 640mm. Kolieska s brzdou, čierne. (Ref. výrobok QBUS, svetlošedá)</t>
  </si>
  <si>
    <t>SPOLU bez DPH</t>
  </si>
  <si>
    <t>NEPREDVÍDATEĽNÉ NÁKLADY (do 2,5%) bez DPH</t>
  </si>
  <si>
    <t>SPOLU CELKOM ZA ZARIADENIE INTERIÉRU bez DPH</t>
  </si>
  <si>
    <t>DPH</t>
  </si>
  <si>
    <t>SPOLU CELKOM ZA ZARIADENIE INTERIÉRU s DPH</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</si>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</sst>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41B];[Red]\-#,##0.00\ [$€-41B]"/>
  </numFmts>
  <fonts count="4" x14ac:knownFonts="1">
    <font>
      <sz val="10"/>
      <name val="Arial"/>
      <charset val="1"/>
    </font>
    <font>
      <sz val="10"/>
      <name val="Arial"/>
      <charset val="238"/>
    </font>
    <font>
      <b/>
      <sz val="10"/>
      <name val="Arial"/>
      <charset val="1"/>
    </font>
    <font>
      <sz val="10"/>
      <color rgb="FFC9211E"/>
      <name val="Arial"/>
      <charset val="1"/>
    </font>
  </fonts>
  <fills count="4">
    <fill>
      <patternFill patternType="none"/>
    </fill>
    <fill>
      <patternFill patternType="gray125"/>
    </fill>
    <fill>
      <patternFill patternType="solid">
        <fgColor rgb="FFDDDDDD"/>
        <bgColor rgb="FFCCFFCC"/>
      </patternFill>
    </fill>
    <fill>
      <patternFill patternType="solid">
        <fgColor rgb="FFFFFFFF"/>
        <bgColor rgb="FFFFFFCC"/>
      </patternFill>
    </fill>
  </fills>
  <borders count="4">
    <border>
      <left/>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s>
  <cellStyleXfs count="1">
    <xf numFmtId="0" fontId="0" fillId="0" borderId="0"/>
  </cellStyleXfs>
  <cellXfs count="33">
    <xf numFmtId="0" fontId="0" fillId="0" borderId="0" xfId="0"/>
    <xf numFmtId="49" fontId="0" fillId="3" borderId="3" xfId="0" applyNumberFormat="1" applyFill="1" applyBorder="1" applyAlignment="1">
      <alignment horizontal="center" vertical="center" wrapText="1"/>
    </xf>
    <xf numFmtId="0" fontId="0" fillId="0" borderId="0" xfId="0" applyAlignment="1">
      <alignment wrapText="1"/>
    </xf>
    <xf numFmtId="164" fontId="0" fillId="0" borderId="0" xfId="0" applyNumberFormat="1"/>
    <xf numFmtId="49" fontId="0" fillId="3" borderId="3" xfId="0" applyNumberFormat="1" applyFill="1" applyBorder="1" applyAlignment="1">
      <alignment vertical="center" wrapText="1"/>
    </xf>
    <xf numFmtId="164" fontId="0" fillId="3" borderId="3" xfId="0" applyNumberFormat="1" applyFill="1" applyBorder="1" applyAlignment="1">
      <alignment vertical="center" wrapText="1"/>
    </xf>
    <xf numFmtId="49" fontId="0" fillId="3" borderId="3" xfId="0" applyNumberFormat="1" applyFill="1" applyBorder="1" applyAlignment="1">
      <alignment vertical="center"/>
    </xf>
    <xf numFmtId="49" fontId="0" fillId="3" borderId="3" xfId="0" applyNumberFormat="1" applyFill="1" applyBorder="1" applyAlignment="1">
      <alignment wrapText="1"/>
    </xf>
    <xf numFmtId="49" fontId="0" fillId="3" borderId="3" xfId="0" applyNumberFormat="1" applyFill="1" applyBorder="1" applyAlignment="1">
      <alignment horizontal="left" vertical="center" wrapText="1"/>
    </xf>
    <xf numFmtId="1" fontId="0" fillId="3" borderId="3" xfId="0" applyNumberFormat="1" applyFill="1" applyBorder="1" applyAlignment="1">
      <alignment horizontal="center"/>
    </xf>
    <xf numFmtId="49" fontId="0" fillId="3" borderId="3" xfId="0" applyNumberFormat="1" applyFill="1" applyBorder="1" applyAlignment="1">
      <alignment horizontal="center"/>
    </xf>
    <xf numFmtId="164" fontId="0" fillId="0" borderId="3" xfId="0" applyNumberFormat="1" applyBorder="1"/>
    <xf numFmtId="49" fontId="1" fillId="3" borderId="3" xfId="0" applyNumberFormat="1" applyFont="1" applyFill="1" applyBorder="1" applyAlignment="1">
      <alignment wrapText="1"/>
    </xf>
    <xf numFmtId="0" fontId="0" fillId="3" borderId="3" xfId="0" applyFill="1" applyBorder="1" applyAlignment="1">
      <alignment horizontal="left" vertical="center" wrapText="1"/>
    </xf>
    <xf numFmtId="49" fontId="1" fillId="3" borderId="3" xfId="0" applyNumberFormat="1" applyFont="1" applyFill="1" applyBorder="1" applyAlignment="1">
      <alignment horizontal="right" wrapText="1"/>
    </xf>
    <xf numFmtId="49" fontId="0" fillId="3" borderId="3" xfId="0" applyNumberFormat="1" applyFill="1" applyBorder="1"/>
    <xf numFmtId="49" fontId="1" fillId="3" borderId="3" xfId="0" applyNumberFormat="1" applyFont="1" applyFill="1" applyBorder="1" applyAlignment="1">
      <alignment horizontal="right"/>
    </xf>
    <xf numFmtId="49" fontId="0" fillId="3" borderId="3" xfId="0" applyNumberFormat="1" applyFill="1" applyBorder="1" applyAlignment="1">
      <alignment horizontal="right"/>
    </xf>
    <xf numFmtId="49" fontId="1" fillId="3" borderId="3" xfId="0" applyNumberFormat="1" applyFont="1" applyFill="1" applyBorder="1" applyAlignment="1">
      <alignment horizontal="left" vertical="center" wrapText="1"/>
    </xf>
    <xf numFmtId="49" fontId="0" fillId="0" borderId="0" xfId="0" applyNumberFormat="1" applyAlignment="1">
      <alignment vertical="center"/>
    </xf>
    <xf numFmtId="49" fontId="0" fillId="0" borderId="0" xfId="0" applyNumberFormat="1" applyAlignment="1">
      <alignment horizontal="center" vertical="center" wrapText="1"/>
    </xf>
    <xf numFmtId="49" fontId="0" fillId="0" borderId="0" xfId="0" applyNumberFormat="1" applyAlignment="1">
      <alignment horizontal="right"/>
    </xf>
    <xf numFmtId="49" fontId="0" fillId="0" borderId="0" xfId="0" applyNumberFormat="1" applyAlignment="1">
      <alignment horizontal="left" vertical="center" wrapText="1"/>
    </xf>
    <xf numFmtId="1" fontId="0" fillId="0" borderId="0" xfId="0" applyNumberFormat="1" applyAlignment="1">
      <alignment horizontal="center"/>
    </xf>
    <xf numFmtId="49" fontId="0" fillId="0" borderId="0" xfId="0" applyNumberFormat="1" applyAlignment="1">
      <alignment horizontal="center"/>
    </xf>
    <xf numFmtId="49" fontId="0" fillId="3" borderId="3" xfId="0" applyNumberFormat="1" applyFill="1" applyBorder="1" applyAlignment="1">
      <alignment horizontal="center" vertical="center"/>
    </xf>
    <xf numFmtId="164" fontId="0" fillId="3" borderId="3" xfId="0" applyNumberFormat="1" applyFill="1" applyBorder="1" applyAlignment="1">
      <alignment horizontal="center" vertical="center"/>
    </xf>
    <xf numFmtId="49" fontId="0" fillId="3" borderId="3" xfId="0" applyNumberFormat="1" applyFill="1" applyBorder="1" applyAlignment="1">
      <alignment horizontal="center" vertical="center" wrapText="1"/>
    </xf>
    <xf numFmtId="49" fontId="2" fillId="2" borderId="3"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0" borderId="3" xfId="0" applyNumberFormat="1" applyFont="1" applyBorder="1" applyAlignment="1">
      <alignment horizontal="center" vertical="center"/>
    </xf>
  </cellXfs>
  <cellStyles count="1">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3</xdr:col>
      <xdr:colOff>60120</xdr:colOff>
      <xdr:row>6</xdr:row>
      <xdr:rowOff>137520</xdr:rowOff>
    </xdr:from>
    <xdr:to>
      <xdr:col>3</xdr:col>
      <xdr:colOff>2622600</xdr:colOff>
      <xdr:row>6</xdr:row>
      <xdr:rowOff>1754640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911600" y="2843640"/>
          <a:ext cx="2562480" cy="1617120"/>
        </a:xfrm>
        <a:prstGeom prst="rect">
          <a:avLst/>
        </a:prstGeom>
        <a:ln>
          <a:noFill/>
        </a:ln>
      </xdr:spPr>
    </xdr:pic>
    <xdr:clientData/>
  </xdr:twoCellAnchor>
  <xdr:twoCellAnchor editAs="oneCell">
    <xdr:from>
      <xdr:col>3</xdr:col>
      <xdr:colOff>140760</xdr:colOff>
      <xdr:row>9</xdr:row>
      <xdr:rowOff>106920</xdr:rowOff>
    </xdr:from>
    <xdr:to>
      <xdr:col>3</xdr:col>
      <xdr:colOff>2565360</xdr:colOff>
      <xdr:row>9</xdr:row>
      <xdr:rowOff>937440</xdr:rowOff>
    </xdr:to>
    <xdr:pic>
      <xdr:nvPicPr>
        <xdr:cNvPr id="3" name="Image 3">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1992240" y="21667680"/>
          <a:ext cx="2424600" cy="830520"/>
        </a:xfrm>
        <a:prstGeom prst="rect">
          <a:avLst/>
        </a:prstGeom>
        <a:ln>
          <a:noFill/>
        </a:ln>
      </xdr:spPr>
    </xdr:pic>
    <xdr:clientData/>
  </xdr:twoCellAnchor>
  <xdr:twoCellAnchor editAs="oneCell">
    <xdr:from>
      <xdr:col>3</xdr:col>
      <xdr:colOff>242280</xdr:colOff>
      <xdr:row>10</xdr:row>
      <xdr:rowOff>108720</xdr:rowOff>
    </xdr:from>
    <xdr:to>
      <xdr:col>3</xdr:col>
      <xdr:colOff>2547720</xdr:colOff>
      <xdr:row>10</xdr:row>
      <xdr:rowOff>1125000</xdr:rowOff>
    </xdr:to>
    <xdr:pic>
      <xdr:nvPicPr>
        <xdr:cNvPr id="4" name="Image 4">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srcRect l="3792"/>
        <a:stretch/>
      </xdr:blipFill>
      <xdr:spPr>
        <a:xfrm>
          <a:off x="2093760" y="25530120"/>
          <a:ext cx="2305440" cy="1016280"/>
        </a:xfrm>
        <a:prstGeom prst="rect">
          <a:avLst/>
        </a:prstGeom>
        <a:ln>
          <a:noFill/>
        </a:ln>
      </xdr:spPr>
    </xdr:pic>
    <xdr:clientData/>
  </xdr:twoCellAnchor>
  <xdr:twoCellAnchor editAs="oneCell">
    <xdr:from>
      <xdr:col>3</xdr:col>
      <xdr:colOff>145080</xdr:colOff>
      <xdr:row>11</xdr:row>
      <xdr:rowOff>65160</xdr:rowOff>
    </xdr:from>
    <xdr:to>
      <xdr:col>3</xdr:col>
      <xdr:colOff>2503080</xdr:colOff>
      <xdr:row>11</xdr:row>
      <xdr:rowOff>1412640</xdr:rowOff>
    </xdr:to>
    <xdr:pic>
      <xdr:nvPicPr>
        <xdr:cNvPr id="5" name="Image 5">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stretch/>
      </xdr:blipFill>
      <xdr:spPr>
        <a:xfrm>
          <a:off x="1996560" y="31112640"/>
          <a:ext cx="2358000" cy="1347480"/>
        </a:xfrm>
        <a:prstGeom prst="rect">
          <a:avLst/>
        </a:prstGeom>
        <a:ln>
          <a:noFill/>
        </a:ln>
      </xdr:spPr>
    </xdr:pic>
    <xdr:clientData/>
  </xdr:twoCellAnchor>
  <xdr:twoCellAnchor editAs="oneCell">
    <xdr:from>
      <xdr:col>3</xdr:col>
      <xdr:colOff>154800</xdr:colOff>
      <xdr:row>13</xdr:row>
      <xdr:rowOff>101160</xdr:rowOff>
    </xdr:from>
    <xdr:to>
      <xdr:col>3</xdr:col>
      <xdr:colOff>2563200</xdr:colOff>
      <xdr:row>13</xdr:row>
      <xdr:rowOff>1154160</xdr:rowOff>
    </xdr:to>
    <xdr:pic>
      <xdr:nvPicPr>
        <xdr:cNvPr id="6" name="Image 7">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5"/>
        <a:srcRect l="21098" t="40564"/>
        <a:stretch/>
      </xdr:blipFill>
      <xdr:spPr>
        <a:xfrm>
          <a:off x="2006280" y="40186800"/>
          <a:ext cx="2408400" cy="1053000"/>
        </a:xfrm>
        <a:prstGeom prst="rect">
          <a:avLst/>
        </a:prstGeom>
        <a:ln>
          <a:noFill/>
        </a:ln>
      </xdr:spPr>
    </xdr:pic>
    <xdr:clientData/>
  </xdr:twoCellAnchor>
  <xdr:twoCellAnchor editAs="oneCell">
    <xdr:from>
      <xdr:col>3</xdr:col>
      <xdr:colOff>191160</xdr:colOff>
      <xdr:row>19</xdr:row>
      <xdr:rowOff>151200</xdr:rowOff>
    </xdr:from>
    <xdr:to>
      <xdr:col>3</xdr:col>
      <xdr:colOff>2314440</xdr:colOff>
      <xdr:row>19</xdr:row>
      <xdr:rowOff>2383560</xdr:rowOff>
    </xdr:to>
    <xdr:pic>
      <xdr:nvPicPr>
        <xdr:cNvPr id="7" name="Image 8">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6"/>
        <a:stretch/>
      </xdr:blipFill>
      <xdr:spPr>
        <a:xfrm>
          <a:off x="2042640" y="64053000"/>
          <a:ext cx="2123280" cy="2232360"/>
        </a:xfrm>
        <a:prstGeom prst="rect">
          <a:avLst/>
        </a:prstGeom>
        <a:ln>
          <a:noFill/>
        </a:ln>
      </xdr:spPr>
    </xdr:pic>
    <xdr:clientData/>
  </xdr:twoCellAnchor>
  <xdr:twoCellAnchor editAs="oneCell">
    <xdr:from>
      <xdr:col>3</xdr:col>
      <xdr:colOff>115200</xdr:colOff>
      <xdr:row>18</xdr:row>
      <xdr:rowOff>96120</xdr:rowOff>
    </xdr:from>
    <xdr:to>
      <xdr:col>3</xdr:col>
      <xdr:colOff>2151000</xdr:colOff>
      <xdr:row>18</xdr:row>
      <xdr:rowOff>2410560</xdr:rowOff>
    </xdr:to>
    <xdr:pic>
      <xdr:nvPicPr>
        <xdr:cNvPr id="8" name="Image 9">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7"/>
        <a:stretch/>
      </xdr:blipFill>
      <xdr:spPr>
        <a:xfrm>
          <a:off x="1966680" y="59029560"/>
          <a:ext cx="2035800" cy="2314440"/>
        </a:xfrm>
        <a:prstGeom prst="rect">
          <a:avLst/>
        </a:prstGeom>
        <a:ln>
          <a:noFill/>
        </a:ln>
      </xdr:spPr>
    </xdr:pic>
    <xdr:clientData/>
  </xdr:twoCellAnchor>
  <xdr:twoCellAnchor editAs="oneCell">
    <xdr:from>
      <xdr:col>3</xdr:col>
      <xdr:colOff>196560</xdr:colOff>
      <xdr:row>17</xdr:row>
      <xdr:rowOff>367920</xdr:rowOff>
    </xdr:from>
    <xdr:to>
      <xdr:col>3</xdr:col>
      <xdr:colOff>2045880</xdr:colOff>
      <xdr:row>17</xdr:row>
      <xdr:rowOff>2612520</xdr:rowOff>
    </xdr:to>
    <xdr:pic>
      <xdr:nvPicPr>
        <xdr:cNvPr id="9" name="Image 1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8"/>
        <a:stretch/>
      </xdr:blipFill>
      <xdr:spPr>
        <a:xfrm>
          <a:off x="2048040" y="55440720"/>
          <a:ext cx="1849320" cy="2244600"/>
        </a:xfrm>
        <a:prstGeom prst="rect">
          <a:avLst/>
        </a:prstGeom>
        <a:ln>
          <a:noFill/>
        </a:ln>
      </xdr:spPr>
    </xdr:pic>
    <xdr:clientData/>
  </xdr:twoCellAnchor>
  <xdr:twoCellAnchor editAs="oneCell">
    <xdr:from>
      <xdr:col>3</xdr:col>
      <xdr:colOff>168840</xdr:colOff>
      <xdr:row>20</xdr:row>
      <xdr:rowOff>1150920</xdr:rowOff>
    </xdr:from>
    <xdr:to>
      <xdr:col>3</xdr:col>
      <xdr:colOff>2497680</xdr:colOff>
      <xdr:row>20</xdr:row>
      <xdr:rowOff>2302920</xdr:rowOff>
    </xdr:to>
    <xdr:pic>
      <xdr:nvPicPr>
        <xdr:cNvPr id="10" name="Image 11">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9"/>
        <a:stretch/>
      </xdr:blipFill>
      <xdr:spPr>
        <a:xfrm>
          <a:off x="2020320" y="69581520"/>
          <a:ext cx="2328840" cy="1152000"/>
        </a:xfrm>
        <a:prstGeom prst="rect">
          <a:avLst/>
        </a:prstGeom>
        <a:ln>
          <a:noFill/>
        </a:ln>
      </xdr:spPr>
    </xdr:pic>
    <xdr:clientData/>
  </xdr:twoCellAnchor>
  <xdr:twoCellAnchor editAs="oneCell">
    <xdr:from>
      <xdr:col>3</xdr:col>
      <xdr:colOff>202320</xdr:colOff>
      <xdr:row>23</xdr:row>
      <xdr:rowOff>131400</xdr:rowOff>
    </xdr:from>
    <xdr:to>
      <xdr:col>3</xdr:col>
      <xdr:colOff>865800</xdr:colOff>
      <xdr:row>23</xdr:row>
      <xdr:rowOff>1161360</xdr:rowOff>
    </xdr:to>
    <xdr:pic>
      <xdr:nvPicPr>
        <xdr:cNvPr id="11" name="Image 15">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0"/>
        <a:stretch/>
      </xdr:blipFill>
      <xdr:spPr>
        <a:xfrm>
          <a:off x="2053800" y="78267240"/>
          <a:ext cx="663480" cy="1029960"/>
        </a:xfrm>
        <a:prstGeom prst="rect">
          <a:avLst/>
        </a:prstGeom>
        <a:ln>
          <a:noFill/>
        </a:ln>
      </xdr:spPr>
    </xdr:pic>
    <xdr:clientData/>
  </xdr:twoCellAnchor>
  <xdr:twoCellAnchor editAs="oneCell">
    <xdr:from>
      <xdr:col>3</xdr:col>
      <xdr:colOff>1288440</xdr:colOff>
      <xdr:row>6</xdr:row>
      <xdr:rowOff>6564600</xdr:rowOff>
    </xdr:from>
    <xdr:to>
      <xdr:col>3</xdr:col>
      <xdr:colOff>2570040</xdr:colOff>
      <xdr:row>6</xdr:row>
      <xdr:rowOff>7532640</xdr:rowOff>
    </xdr:to>
    <xdr:pic>
      <xdr:nvPicPr>
        <xdr:cNvPr id="12" name="Image 6">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1"/>
        <a:stretch/>
      </xdr:blipFill>
      <xdr:spPr>
        <a:xfrm>
          <a:off x="3139920" y="9270720"/>
          <a:ext cx="1281600" cy="968040"/>
        </a:xfrm>
        <a:prstGeom prst="rect">
          <a:avLst/>
        </a:prstGeom>
        <a:ln>
          <a:noFill/>
        </a:ln>
      </xdr:spPr>
    </xdr:pic>
    <xdr:clientData/>
  </xdr:twoCellAnchor>
  <xdr:twoCellAnchor editAs="oneCell">
    <xdr:from>
      <xdr:col>3</xdr:col>
      <xdr:colOff>97200</xdr:colOff>
      <xdr:row>6</xdr:row>
      <xdr:rowOff>6186600</xdr:rowOff>
    </xdr:from>
    <xdr:to>
      <xdr:col>3</xdr:col>
      <xdr:colOff>1089360</xdr:colOff>
      <xdr:row>6</xdr:row>
      <xdr:rowOff>7260840</xdr:rowOff>
    </xdr:to>
    <xdr:pic>
      <xdr:nvPicPr>
        <xdr:cNvPr id="13" name="Image 4">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3"/>
        <a:srcRect t="22586" r="69437" b="-344"/>
        <a:stretch/>
      </xdr:blipFill>
      <xdr:spPr>
        <a:xfrm>
          <a:off x="1948680" y="8892720"/>
          <a:ext cx="992160" cy="1074240"/>
        </a:xfrm>
        <a:prstGeom prst="rect">
          <a:avLst/>
        </a:prstGeom>
        <a:ln>
          <a:noFill/>
        </a:ln>
      </xdr:spPr>
    </xdr:pic>
    <xdr:clientData/>
  </xdr:twoCellAnchor>
  <xdr:twoCellAnchor editAs="oneCell">
    <xdr:from>
      <xdr:col>3</xdr:col>
      <xdr:colOff>96120</xdr:colOff>
      <xdr:row>25</xdr:row>
      <xdr:rowOff>217080</xdr:rowOff>
    </xdr:from>
    <xdr:to>
      <xdr:col>3</xdr:col>
      <xdr:colOff>1536480</xdr:colOff>
      <xdr:row>25</xdr:row>
      <xdr:rowOff>2473920</xdr:rowOff>
    </xdr:to>
    <xdr:pic>
      <xdr:nvPicPr>
        <xdr:cNvPr id="14" name="Image 16">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2"/>
        <a:stretch/>
      </xdr:blipFill>
      <xdr:spPr>
        <a:xfrm>
          <a:off x="1947600" y="81621360"/>
          <a:ext cx="1440360" cy="2256840"/>
        </a:xfrm>
        <a:prstGeom prst="rect">
          <a:avLst/>
        </a:prstGeom>
        <a:ln>
          <a:noFill/>
        </a:ln>
      </xdr:spPr>
    </xdr:pic>
    <xdr:clientData/>
  </xdr:twoCellAnchor>
  <xdr:twoCellAnchor editAs="oneCell">
    <xdr:from>
      <xdr:col>3</xdr:col>
      <xdr:colOff>1548360</xdr:colOff>
      <xdr:row>25</xdr:row>
      <xdr:rowOff>2435400</xdr:rowOff>
    </xdr:from>
    <xdr:to>
      <xdr:col>3</xdr:col>
      <xdr:colOff>2625480</xdr:colOff>
      <xdr:row>25</xdr:row>
      <xdr:rowOff>3419640</xdr:rowOff>
    </xdr:to>
    <xdr:pic>
      <xdr:nvPicPr>
        <xdr:cNvPr id="15" name="Image 17">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3"/>
        <a:stretch/>
      </xdr:blipFill>
      <xdr:spPr>
        <a:xfrm>
          <a:off x="3399840" y="83839680"/>
          <a:ext cx="1077120" cy="984240"/>
        </a:xfrm>
        <a:prstGeom prst="rect">
          <a:avLst/>
        </a:prstGeom>
        <a:ln>
          <a:noFill/>
        </a:ln>
      </xdr:spPr>
    </xdr:pic>
    <xdr:clientData/>
  </xdr:twoCellAnchor>
  <xdr:twoCellAnchor editAs="oneCell">
    <xdr:from>
      <xdr:col>3</xdr:col>
      <xdr:colOff>115200</xdr:colOff>
      <xdr:row>24</xdr:row>
      <xdr:rowOff>137880</xdr:rowOff>
    </xdr:from>
    <xdr:to>
      <xdr:col>3</xdr:col>
      <xdr:colOff>1796400</xdr:colOff>
      <xdr:row>24</xdr:row>
      <xdr:rowOff>1342080</xdr:rowOff>
    </xdr:to>
    <xdr:pic>
      <xdr:nvPicPr>
        <xdr:cNvPr id="16" name="Image 18">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14"/>
        <a:stretch/>
      </xdr:blipFill>
      <xdr:spPr>
        <a:xfrm>
          <a:off x="1966680" y="79537320"/>
          <a:ext cx="1681200" cy="1204200"/>
        </a:xfrm>
        <a:prstGeom prst="rect">
          <a:avLst/>
        </a:prstGeom>
        <a:ln>
          <a:noFill/>
        </a:ln>
      </xdr:spPr>
    </xdr:pic>
    <xdr:clientData/>
  </xdr:twoCellAnchor>
  <xdr:twoCellAnchor editAs="oneCell">
    <xdr:from>
      <xdr:col>3</xdr:col>
      <xdr:colOff>105120</xdr:colOff>
      <xdr:row>21</xdr:row>
      <xdr:rowOff>69120</xdr:rowOff>
    </xdr:from>
    <xdr:to>
      <xdr:col>3</xdr:col>
      <xdr:colOff>1852560</xdr:colOff>
      <xdr:row>21</xdr:row>
      <xdr:rowOff>2701440</xdr:rowOff>
    </xdr:to>
    <xdr:pic>
      <xdr:nvPicPr>
        <xdr:cNvPr id="17" name="Image 13">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15"/>
        <a:stretch/>
      </xdr:blipFill>
      <xdr:spPr>
        <a:xfrm>
          <a:off x="1956600" y="71851320"/>
          <a:ext cx="1747440" cy="2632320"/>
        </a:xfrm>
        <a:prstGeom prst="rect">
          <a:avLst/>
        </a:prstGeom>
        <a:ln>
          <a:noFill/>
        </a:ln>
      </xdr:spPr>
    </xdr:pic>
    <xdr:clientData/>
  </xdr:twoCellAnchor>
  <xdr:twoCellAnchor editAs="oneCell">
    <xdr:from>
      <xdr:col>3</xdr:col>
      <xdr:colOff>125280</xdr:colOff>
      <xdr:row>22</xdr:row>
      <xdr:rowOff>50400</xdr:rowOff>
    </xdr:from>
    <xdr:to>
      <xdr:col>3</xdr:col>
      <xdr:colOff>2234520</xdr:colOff>
      <xdr:row>22</xdr:row>
      <xdr:rowOff>2131200</xdr:rowOff>
    </xdr:to>
    <xdr:pic>
      <xdr:nvPicPr>
        <xdr:cNvPr id="18" name="Image 14">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16"/>
        <a:stretch/>
      </xdr:blipFill>
      <xdr:spPr>
        <a:xfrm>
          <a:off x="1976760" y="75184200"/>
          <a:ext cx="2109240" cy="2080800"/>
        </a:xfrm>
        <a:prstGeom prst="rect">
          <a:avLst/>
        </a:prstGeom>
        <a:ln>
          <a:noFill/>
        </a:ln>
      </xdr:spPr>
    </xdr:pic>
    <xdr:clientData/>
  </xdr:twoCellAnchor>
  <xdr:twoCellAnchor editAs="oneCell">
    <xdr:from>
      <xdr:col>3</xdr:col>
      <xdr:colOff>94680</xdr:colOff>
      <xdr:row>27</xdr:row>
      <xdr:rowOff>90720</xdr:rowOff>
    </xdr:from>
    <xdr:to>
      <xdr:col>3</xdr:col>
      <xdr:colOff>2055240</xdr:colOff>
      <xdr:row>27</xdr:row>
      <xdr:rowOff>2824560</xdr:rowOff>
    </xdr:to>
    <xdr:pic>
      <xdr:nvPicPr>
        <xdr:cNvPr id="19" name="Image 19">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17"/>
        <a:srcRect l="35402"/>
        <a:stretch/>
      </xdr:blipFill>
      <xdr:spPr>
        <a:xfrm>
          <a:off x="1946160" y="88358040"/>
          <a:ext cx="1960560" cy="2733840"/>
        </a:xfrm>
        <a:prstGeom prst="rect">
          <a:avLst/>
        </a:prstGeom>
        <a:ln>
          <a:noFill/>
        </a:ln>
      </xdr:spPr>
    </xdr:pic>
    <xdr:clientData/>
  </xdr:twoCellAnchor>
  <xdr:twoCellAnchor editAs="oneCell">
    <xdr:from>
      <xdr:col>3</xdr:col>
      <xdr:colOff>123840</xdr:colOff>
      <xdr:row>29</xdr:row>
      <xdr:rowOff>126360</xdr:rowOff>
    </xdr:from>
    <xdr:to>
      <xdr:col>3</xdr:col>
      <xdr:colOff>1323360</xdr:colOff>
      <xdr:row>29</xdr:row>
      <xdr:rowOff>1478160</xdr:rowOff>
    </xdr:to>
    <xdr:pic>
      <xdr:nvPicPr>
        <xdr:cNvPr id="20" name="Image 19">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17"/>
        <a:srcRect l="53504" t="40928" r="11103" b="14765"/>
        <a:stretch/>
      </xdr:blipFill>
      <xdr:spPr>
        <a:xfrm>
          <a:off x="1975320" y="95176800"/>
          <a:ext cx="1199520" cy="1351800"/>
        </a:xfrm>
        <a:prstGeom prst="rect">
          <a:avLst/>
        </a:prstGeom>
        <a:ln>
          <a:noFill/>
        </a:ln>
      </xdr:spPr>
    </xdr:pic>
    <xdr:clientData/>
  </xdr:twoCellAnchor>
  <xdr:twoCellAnchor editAs="oneCell">
    <xdr:from>
      <xdr:col>3</xdr:col>
      <xdr:colOff>145440</xdr:colOff>
      <xdr:row>12</xdr:row>
      <xdr:rowOff>66240</xdr:rowOff>
    </xdr:from>
    <xdr:to>
      <xdr:col>3</xdr:col>
      <xdr:colOff>2444400</xdr:colOff>
      <xdr:row>12</xdr:row>
      <xdr:rowOff>1379880</xdr:rowOff>
    </xdr:to>
    <xdr:pic>
      <xdr:nvPicPr>
        <xdr:cNvPr id="21" name="Image 5">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4"/>
        <a:stretch/>
      </xdr:blipFill>
      <xdr:spPr>
        <a:xfrm>
          <a:off x="1996920" y="35663040"/>
          <a:ext cx="2298960" cy="1313640"/>
        </a:xfrm>
        <a:prstGeom prst="rect">
          <a:avLst/>
        </a:prstGeom>
        <a:ln>
          <a:noFill/>
        </a:ln>
      </xdr:spPr>
    </xdr:pic>
    <xdr:clientData/>
  </xdr:twoCellAnchor>
  <xdr:twoCellAnchor editAs="oneCell">
    <xdr:from>
      <xdr:col>3</xdr:col>
      <xdr:colOff>1449360</xdr:colOff>
      <xdr:row>18</xdr:row>
      <xdr:rowOff>3256200</xdr:rowOff>
    </xdr:from>
    <xdr:to>
      <xdr:col>3</xdr:col>
      <xdr:colOff>2526480</xdr:colOff>
      <xdr:row>18</xdr:row>
      <xdr:rowOff>4240440</xdr:rowOff>
    </xdr:to>
    <xdr:pic>
      <xdr:nvPicPr>
        <xdr:cNvPr id="22" name="Image 17">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13"/>
        <a:stretch/>
      </xdr:blipFill>
      <xdr:spPr>
        <a:xfrm>
          <a:off x="3300840" y="62189640"/>
          <a:ext cx="1077120" cy="984240"/>
        </a:xfrm>
        <a:prstGeom prst="rect">
          <a:avLst/>
        </a:prstGeom>
        <a:ln>
          <a:noFill/>
        </a:ln>
      </xdr:spPr>
    </xdr:pic>
    <xdr:clientData/>
  </xdr:twoCellAnchor>
  <xdr:twoCellAnchor editAs="oneCell">
    <xdr:from>
      <xdr:col>3</xdr:col>
      <xdr:colOff>1490760</xdr:colOff>
      <xdr:row>19</xdr:row>
      <xdr:rowOff>3386520</xdr:rowOff>
    </xdr:from>
    <xdr:to>
      <xdr:col>3</xdr:col>
      <xdr:colOff>2567880</xdr:colOff>
      <xdr:row>19</xdr:row>
      <xdr:rowOff>4370760</xdr:rowOff>
    </xdr:to>
    <xdr:pic>
      <xdr:nvPicPr>
        <xdr:cNvPr id="23" name="Image 17">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13"/>
        <a:stretch/>
      </xdr:blipFill>
      <xdr:spPr>
        <a:xfrm>
          <a:off x="3342240" y="67288320"/>
          <a:ext cx="1077120" cy="984240"/>
        </a:xfrm>
        <a:prstGeom prst="rect">
          <a:avLst/>
        </a:prstGeom>
        <a:ln>
          <a:noFill/>
        </a:ln>
      </xdr:spPr>
    </xdr:pic>
    <xdr:clientData/>
  </xdr:twoCellAnchor>
  <xdr:twoCellAnchor editAs="oneCell">
    <xdr:from>
      <xdr:col>3</xdr:col>
      <xdr:colOff>1422720</xdr:colOff>
      <xdr:row>13</xdr:row>
      <xdr:rowOff>1547280</xdr:rowOff>
    </xdr:from>
    <xdr:to>
      <xdr:col>3</xdr:col>
      <xdr:colOff>2499840</xdr:colOff>
      <xdr:row>13</xdr:row>
      <xdr:rowOff>2531520</xdr:rowOff>
    </xdr:to>
    <xdr:pic>
      <xdr:nvPicPr>
        <xdr:cNvPr id="24" name="Image 17">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13"/>
        <a:stretch/>
      </xdr:blipFill>
      <xdr:spPr>
        <a:xfrm>
          <a:off x="3274200" y="41632920"/>
          <a:ext cx="1077120" cy="984240"/>
        </a:xfrm>
        <a:prstGeom prst="rect">
          <a:avLst/>
        </a:prstGeom>
        <a:ln>
          <a:noFill/>
        </a:ln>
      </xdr:spPr>
    </xdr:pic>
    <xdr:clientData/>
  </xdr:twoCellAnchor>
  <xdr:twoCellAnchor editAs="oneCell">
    <xdr:from>
      <xdr:col>3</xdr:col>
      <xdr:colOff>1469880</xdr:colOff>
      <xdr:row>9</xdr:row>
      <xdr:rowOff>1051560</xdr:rowOff>
    </xdr:from>
    <xdr:to>
      <xdr:col>3</xdr:col>
      <xdr:colOff>2547000</xdr:colOff>
      <xdr:row>9</xdr:row>
      <xdr:rowOff>2035800</xdr:rowOff>
    </xdr:to>
    <xdr:pic>
      <xdr:nvPicPr>
        <xdr:cNvPr id="25" name="Image 17">
          <a:extLst>
            <a:ext uri="{FF2B5EF4-FFF2-40B4-BE49-F238E27FC236}">
              <a16:creationId xmlns:a16="http://schemas.microsoft.com/office/drawing/2014/main" id="{00000000-0008-0000-0000-000019000000}"/>
            </a:ext>
          </a:extLst>
        </xdr:cNvPr>
        <xdr:cNvPicPr/>
      </xdr:nvPicPr>
      <xdr:blipFill>
        <a:blip xmlns:r="http://schemas.openxmlformats.org/officeDocument/2006/relationships" r:embed="rId13"/>
        <a:stretch/>
      </xdr:blipFill>
      <xdr:spPr>
        <a:xfrm>
          <a:off x="3321360" y="22612320"/>
          <a:ext cx="1077120" cy="984240"/>
        </a:xfrm>
        <a:prstGeom prst="rect">
          <a:avLst/>
        </a:prstGeom>
        <a:ln>
          <a:noFill/>
        </a:ln>
      </xdr:spPr>
    </xdr:pic>
    <xdr:clientData/>
  </xdr:twoCellAnchor>
  <xdr:twoCellAnchor editAs="oneCell">
    <xdr:from>
      <xdr:col>3</xdr:col>
      <xdr:colOff>100440</xdr:colOff>
      <xdr:row>7</xdr:row>
      <xdr:rowOff>37800</xdr:rowOff>
    </xdr:from>
    <xdr:to>
      <xdr:col>3</xdr:col>
      <xdr:colOff>2662920</xdr:colOff>
      <xdr:row>7</xdr:row>
      <xdr:rowOff>1654920</xdr:rowOff>
    </xdr:to>
    <xdr:pic>
      <xdr:nvPicPr>
        <xdr:cNvPr id="26" name="Image 1">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a:stretch/>
      </xdr:blipFill>
      <xdr:spPr>
        <a:xfrm>
          <a:off x="1951920" y="10595160"/>
          <a:ext cx="2562480" cy="1617120"/>
        </a:xfrm>
        <a:prstGeom prst="rect">
          <a:avLst/>
        </a:prstGeom>
        <a:ln>
          <a:noFill/>
        </a:ln>
      </xdr:spPr>
    </xdr:pic>
    <xdr:clientData/>
  </xdr:twoCellAnchor>
  <xdr:twoCellAnchor editAs="oneCell">
    <xdr:from>
      <xdr:col>3</xdr:col>
      <xdr:colOff>73800</xdr:colOff>
      <xdr:row>7</xdr:row>
      <xdr:rowOff>3173760</xdr:rowOff>
    </xdr:from>
    <xdr:to>
      <xdr:col>3</xdr:col>
      <xdr:colOff>1065960</xdr:colOff>
      <xdr:row>7</xdr:row>
      <xdr:rowOff>4248000</xdr:rowOff>
    </xdr:to>
    <xdr:pic>
      <xdr:nvPicPr>
        <xdr:cNvPr id="27" name="Image 4">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3"/>
        <a:srcRect t="22586" r="69437" b="-344"/>
        <a:stretch/>
      </xdr:blipFill>
      <xdr:spPr>
        <a:xfrm>
          <a:off x="1925280" y="13731120"/>
          <a:ext cx="992160" cy="1074240"/>
        </a:xfrm>
        <a:prstGeom prst="rect">
          <a:avLst/>
        </a:prstGeom>
        <a:ln>
          <a:noFill/>
        </a:ln>
      </xdr:spPr>
    </xdr:pic>
    <xdr:clientData/>
  </xdr:twoCellAnchor>
  <xdr:twoCellAnchor editAs="oneCell">
    <xdr:from>
      <xdr:col>3</xdr:col>
      <xdr:colOff>1308240</xdr:colOff>
      <xdr:row>7</xdr:row>
      <xdr:rowOff>3699000</xdr:rowOff>
    </xdr:from>
    <xdr:to>
      <xdr:col>3</xdr:col>
      <xdr:colOff>2589840</xdr:colOff>
      <xdr:row>7</xdr:row>
      <xdr:rowOff>4667040</xdr:rowOff>
    </xdr:to>
    <xdr:pic>
      <xdr:nvPicPr>
        <xdr:cNvPr id="28" name="Image 6">
          <a:extLst>
            <a:ext uri="{FF2B5EF4-FFF2-40B4-BE49-F238E27FC236}">
              <a16:creationId xmlns:a16="http://schemas.microsoft.com/office/drawing/2014/main" id="{00000000-0008-0000-0000-00001C000000}"/>
            </a:ext>
          </a:extLst>
        </xdr:cNvPr>
        <xdr:cNvPicPr/>
      </xdr:nvPicPr>
      <xdr:blipFill>
        <a:blip xmlns:r="http://schemas.openxmlformats.org/officeDocument/2006/relationships" r:embed="rId11"/>
        <a:stretch/>
      </xdr:blipFill>
      <xdr:spPr>
        <a:xfrm>
          <a:off x="3159720" y="14256360"/>
          <a:ext cx="1281600" cy="968040"/>
        </a:xfrm>
        <a:prstGeom prst="rect">
          <a:avLst/>
        </a:prstGeom>
        <a:ln>
          <a:noFill/>
        </a:ln>
      </xdr:spPr>
    </xdr:pic>
    <xdr:clientData/>
  </xdr:twoCellAnchor>
  <xdr:twoCellAnchor editAs="oneCell">
    <xdr:from>
      <xdr:col>3</xdr:col>
      <xdr:colOff>91440</xdr:colOff>
      <xdr:row>8</xdr:row>
      <xdr:rowOff>55440</xdr:rowOff>
    </xdr:from>
    <xdr:to>
      <xdr:col>3</xdr:col>
      <xdr:colOff>1805040</xdr:colOff>
      <xdr:row>8</xdr:row>
      <xdr:rowOff>974880</xdr:rowOff>
    </xdr:to>
    <xdr:pic>
      <xdr:nvPicPr>
        <xdr:cNvPr id="29" name="Image 2">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8"/>
        <a:srcRect t="4475"/>
        <a:stretch/>
      </xdr:blipFill>
      <xdr:spPr>
        <a:xfrm>
          <a:off x="1942920" y="15490800"/>
          <a:ext cx="1713600" cy="919440"/>
        </a:xfrm>
        <a:prstGeom prst="rect">
          <a:avLst/>
        </a:prstGeom>
        <a:ln>
          <a:noFill/>
        </a:ln>
      </xdr:spPr>
    </xdr:pic>
    <xdr:clientData/>
  </xdr:twoCellAnchor>
  <xdr:twoCellAnchor editAs="oneCell">
    <xdr:from>
      <xdr:col>3</xdr:col>
      <xdr:colOff>1885860</xdr:colOff>
      <xdr:row>8</xdr:row>
      <xdr:rowOff>3539820</xdr:rowOff>
    </xdr:from>
    <xdr:to>
      <xdr:col>3</xdr:col>
      <xdr:colOff>2368260</xdr:colOff>
      <xdr:row>8</xdr:row>
      <xdr:rowOff>4227540</xdr:rowOff>
    </xdr:to>
    <xdr:pic>
      <xdr:nvPicPr>
        <xdr:cNvPr id="30" name="Image 12">
          <a:extLst>
            <a:ext uri="{FF2B5EF4-FFF2-40B4-BE49-F238E27FC236}">
              <a16:creationId xmlns:a16="http://schemas.microsoft.com/office/drawing/2014/main" id="{00000000-0008-0000-0000-00001E000000}"/>
            </a:ext>
          </a:extLst>
        </xdr:cNvPr>
        <xdr:cNvPicPr/>
      </xdr:nvPicPr>
      <xdr:blipFill>
        <a:blip xmlns:r="http://schemas.openxmlformats.org/officeDocument/2006/relationships" r:embed="rId19"/>
        <a:stretch/>
      </xdr:blipFill>
      <xdr:spPr>
        <a:xfrm>
          <a:off x="3684180" y="16303320"/>
          <a:ext cx="482400" cy="687720"/>
        </a:xfrm>
        <a:prstGeom prst="rect">
          <a:avLst/>
        </a:prstGeom>
        <a:ln>
          <a:noFill/>
        </a:ln>
      </xdr:spPr>
    </xdr:pic>
    <xdr:clientData/>
  </xdr:twoCellAnchor>
  <xdr:twoCellAnchor editAs="oneCell">
    <xdr:from>
      <xdr:col>3</xdr:col>
      <xdr:colOff>179640</xdr:colOff>
      <xdr:row>28</xdr:row>
      <xdr:rowOff>169560</xdr:rowOff>
    </xdr:from>
    <xdr:to>
      <xdr:col>3</xdr:col>
      <xdr:colOff>2111760</xdr:colOff>
      <xdr:row>28</xdr:row>
      <xdr:rowOff>1894680</xdr:rowOff>
    </xdr:to>
    <xdr:pic>
      <xdr:nvPicPr>
        <xdr:cNvPr id="31" name="Image 20">
          <a:extLst>
            <a:ext uri="{FF2B5EF4-FFF2-40B4-BE49-F238E27FC236}">
              <a16:creationId xmlns:a16="http://schemas.microsoft.com/office/drawing/2014/main" id="{00000000-0008-0000-0000-00001F000000}"/>
            </a:ext>
          </a:extLst>
        </xdr:cNvPr>
        <xdr:cNvPicPr/>
      </xdr:nvPicPr>
      <xdr:blipFill>
        <a:blip xmlns:r="http://schemas.openxmlformats.org/officeDocument/2006/relationships" r:embed="rId20"/>
        <a:srcRect l="36259" b="9830"/>
        <a:stretch/>
      </xdr:blipFill>
      <xdr:spPr>
        <a:xfrm>
          <a:off x="2031120" y="91958040"/>
          <a:ext cx="1932120" cy="1725120"/>
        </a:xfrm>
        <a:prstGeom prst="rect">
          <a:avLst/>
        </a:prstGeom>
        <a:ln>
          <a:noFill/>
        </a:ln>
      </xdr:spPr>
    </xdr:pic>
    <xdr:clientData/>
  </xdr:twoCellAnchor>
  <xdr:twoCellAnchor editAs="oneCell">
    <xdr:from>
      <xdr:col>3</xdr:col>
      <xdr:colOff>169920</xdr:colOff>
      <xdr:row>33</xdr:row>
      <xdr:rowOff>105480</xdr:rowOff>
    </xdr:from>
    <xdr:to>
      <xdr:col>3</xdr:col>
      <xdr:colOff>1609920</xdr:colOff>
      <xdr:row>33</xdr:row>
      <xdr:rowOff>1423800</xdr:rowOff>
    </xdr:to>
    <xdr:pic>
      <xdr:nvPicPr>
        <xdr:cNvPr id="32" name="Image 21">
          <a:extLst>
            <a:ext uri="{FF2B5EF4-FFF2-40B4-BE49-F238E27FC236}">
              <a16:creationId xmlns:a16="http://schemas.microsoft.com/office/drawing/2014/main" id="{00000000-0008-0000-0000-000020000000}"/>
            </a:ext>
          </a:extLst>
        </xdr:cNvPr>
        <xdr:cNvPicPr/>
      </xdr:nvPicPr>
      <xdr:blipFill>
        <a:blip xmlns:r="http://schemas.openxmlformats.org/officeDocument/2006/relationships" r:embed="rId21"/>
        <a:stretch/>
      </xdr:blipFill>
      <xdr:spPr>
        <a:xfrm>
          <a:off x="2021400" y="100551600"/>
          <a:ext cx="1440000" cy="1318320"/>
        </a:xfrm>
        <a:prstGeom prst="rect">
          <a:avLst/>
        </a:prstGeom>
        <a:ln>
          <a:noFill/>
        </a:ln>
      </xdr:spPr>
    </xdr:pic>
    <xdr:clientData/>
  </xdr:twoCellAnchor>
  <xdr:twoCellAnchor editAs="oneCell">
    <xdr:from>
      <xdr:col>3</xdr:col>
      <xdr:colOff>165240</xdr:colOff>
      <xdr:row>26</xdr:row>
      <xdr:rowOff>208800</xdr:rowOff>
    </xdr:from>
    <xdr:to>
      <xdr:col>3</xdr:col>
      <xdr:colOff>1804680</xdr:colOff>
      <xdr:row>26</xdr:row>
      <xdr:rowOff>1729800</xdr:rowOff>
    </xdr:to>
    <xdr:pic>
      <xdr:nvPicPr>
        <xdr:cNvPr id="33" name="Image 16">
          <a:extLst>
            <a:ext uri="{FF2B5EF4-FFF2-40B4-BE49-F238E27FC236}">
              <a16:creationId xmlns:a16="http://schemas.microsoft.com/office/drawing/2014/main" id="{00000000-0008-0000-0000-000021000000}"/>
            </a:ext>
          </a:extLst>
        </xdr:cNvPr>
        <xdr:cNvPicPr/>
      </xdr:nvPicPr>
      <xdr:blipFill>
        <a:blip xmlns:r="http://schemas.openxmlformats.org/officeDocument/2006/relationships" r:embed="rId12"/>
        <a:srcRect t="4434" r="37292" b="58374"/>
        <a:stretch/>
      </xdr:blipFill>
      <xdr:spPr>
        <a:xfrm>
          <a:off x="2016720" y="85214160"/>
          <a:ext cx="1639440" cy="1521000"/>
        </a:xfrm>
        <a:prstGeom prst="rect">
          <a:avLst/>
        </a:prstGeom>
        <a:ln>
          <a:noFill/>
        </a:ln>
      </xdr:spPr>
    </xdr:pic>
    <xdr:clientData/>
  </xdr:twoCellAnchor>
  <xdr:twoCellAnchor editAs="oneCell">
    <xdr:from>
      <xdr:col>3</xdr:col>
      <xdr:colOff>74880</xdr:colOff>
      <xdr:row>14</xdr:row>
      <xdr:rowOff>118080</xdr:rowOff>
    </xdr:from>
    <xdr:to>
      <xdr:col>3</xdr:col>
      <xdr:colOff>1520280</xdr:colOff>
      <xdr:row>14</xdr:row>
      <xdr:rowOff>2075760</xdr:rowOff>
    </xdr:to>
    <xdr:pic>
      <xdr:nvPicPr>
        <xdr:cNvPr id="34" name="Image 25">
          <a:extLst>
            <a:ext uri="{FF2B5EF4-FFF2-40B4-BE49-F238E27FC236}">
              <a16:creationId xmlns:a16="http://schemas.microsoft.com/office/drawing/2014/main" id="{00000000-0008-0000-0000-000022000000}"/>
            </a:ext>
          </a:extLst>
        </xdr:cNvPr>
        <xdr:cNvPicPr/>
      </xdr:nvPicPr>
      <xdr:blipFill>
        <a:blip xmlns:r="http://schemas.openxmlformats.org/officeDocument/2006/relationships" r:embed="rId22"/>
        <a:srcRect r="15372" b="21868"/>
        <a:stretch/>
      </xdr:blipFill>
      <xdr:spPr>
        <a:xfrm>
          <a:off x="1926360" y="42980400"/>
          <a:ext cx="1445400" cy="1957680"/>
        </a:xfrm>
        <a:prstGeom prst="rect">
          <a:avLst/>
        </a:prstGeom>
        <a:ln>
          <a:noFill/>
        </a:ln>
      </xdr:spPr>
    </xdr:pic>
    <xdr:clientData/>
  </xdr:twoCellAnchor>
  <xdr:twoCellAnchor editAs="oneCell">
    <xdr:from>
      <xdr:col>3</xdr:col>
      <xdr:colOff>893520</xdr:colOff>
      <xdr:row>15</xdr:row>
      <xdr:rowOff>124200</xdr:rowOff>
    </xdr:from>
    <xdr:to>
      <xdr:col>3</xdr:col>
      <xdr:colOff>1853640</xdr:colOff>
      <xdr:row>15</xdr:row>
      <xdr:rowOff>1137960</xdr:rowOff>
    </xdr:to>
    <xdr:pic>
      <xdr:nvPicPr>
        <xdr:cNvPr id="35" name="Image 25">
          <a:extLst>
            <a:ext uri="{FF2B5EF4-FFF2-40B4-BE49-F238E27FC236}">
              <a16:creationId xmlns:a16="http://schemas.microsoft.com/office/drawing/2014/main" id="{00000000-0008-0000-0000-000023000000}"/>
            </a:ext>
          </a:extLst>
        </xdr:cNvPr>
        <xdr:cNvPicPr/>
      </xdr:nvPicPr>
      <xdr:blipFill>
        <a:blip xmlns:r="http://schemas.openxmlformats.org/officeDocument/2006/relationships" r:embed="rId22"/>
        <a:srcRect l="15468" t="7176" r="28231" b="52288"/>
        <a:stretch/>
      </xdr:blipFill>
      <xdr:spPr>
        <a:xfrm>
          <a:off x="2745000" y="50109480"/>
          <a:ext cx="960120" cy="1013760"/>
        </a:xfrm>
        <a:prstGeom prst="rect">
          <a:avLst/>
        </a:prstGeom>
        <a:ln>
          <a:noFill/>
        </a:ln>
      </xdr:spPr>
    </xdr:pic>
    <xdr:clientData/>
  </xdr:twoCellAnchor>
  <xdr:twoCellAnchor editAs="oneCell">
    <xdr:from>
      <xdr:col>3</xdr:col>
      <xdr:colOff>67680</xdr:colOff>
      <xdr:row>16</xdr:row>
      <xdr:rowOff>730080</xdr:rowOff>
    </xdr:from>
    <xdr:to>
      <xdr:col>3</xdr:col>
      <xdr:colOff>2463840</xdr:colOff>
      <xdr:row>16</xdr:row>
      <xdr:rowOff>1436040</xdr:rowOff>
    </xdr:to>
    <xdr:pic>
      <xdr:nvPicPr>
        <xdr:cNvPr id="36" name="Image 26">
          <a:extLst>
            <a:ext uri="{FF2B5EF4-FFF2-40B4-BE49-F238E27FC236}">
              <a16:creationId xmlns:a16="http://schemas.microsoft.com/office/drawing/2014/main" id="{00000000-0008-0000-0000-000024000000}"/>
            </a:ext>
          </a:extLst>
        </xdr:cNvPr>
        <xdr:cNvPicPr/>
      </xdr:nvPicPr>
      <xdr:blipFill>
        <a:blip xmlns:r="http://schemas.openxmlformats.org/officeDocument/2006/relationships" r:embed="rId23"/>
        <a:stretch/>
      </xdr:blipFill>
      <xdr:spPr>
        <a:xfrm>
          <a:off x="1919160" y="52191720"/>
          <a:ext cx="2396160" cy="705960"/>
        </a:xfrm>
        <a:prstGeom prst="rect">
          <a:avLst/>
        </a:prstGeom>
        <a:ln>
          <a:noFill/>
        </a:ln>
      </xdr:spPr>
    </xdr:pic>
    <xdr:clientData/>
  </xdr:twoCellAnchor>
  <xdr:twoCellAnchor editAs="oneCell">
    <xdr:from>
      <xdr:col>3</xdr:col>
      <xdr:colOff>68040</xdr:colOff>
      <xdr:row>32</xdr:row>
      <xdr:rowOff>187200</xdr:rowOff>
    </xdr:from>
    <xdr:to>
      <xdr:col>3</xdr:col>
      <xdr:colOff>2489040</xdr:colOff>
      <xdr:row>32</xdr:row>
      <xdr:rowOff>1572480</xdr:rowOff>
    </xdr:to>
    <xdr:pic>
      <xdr:nvPicPr>
        <xdr:cNvPr id="37" name="Image 22">
          <a:extLst>
            <a:ext uri="{FF2B5EF4-FFF2-40B4-BE49-F238E27FC236}">
              <a16:creationId xmlns:a16="http://schemas.microsoft.com/office/drawing/2014/main" id="{00000000-0008-0000-0000-000025000000}"/>
            </a:ext>
          </a:extLst>
        </xdr:cNvPr>
        <xdr:cNvPicPr/>
      </xdr:nvPicPr>
      <xdr:blipFill>
        <a:blip xmlns:r="http://schemas.openxmlformats.org/officeDocument/2006/relationships" r:embed="rId24"/>
        <a:srcRect l="16105" t="30842" r="18141"/>
        <a:stretch/>
      </xdr:blipFill>
      <xdr:spPr>
        <a:xfrm>
          <a:off x="1919520" y="97720560"/>
          <a:ext cx="2421000" cy="1385280"/>
        </a:xfrm>
        <a:prstGeom prst="rect">
          <a:avLst/>
        </a:prstGeom>
        <a:ln>
          <a:noFill/>
        </a:ln>
      </xdr:spPr>
    </xdr:pic>
    <xdr:clientData/>
  </xdr:twoCellAnchor>
  <xdr:twoCellAnchor editAs="oneCell">
    <xdr:from>
      <xdr:col>3</xdr:col>
      <xdr:colOff>149400</xdr:colOff>
      <xdr:row>6</xdr:row>
      <xdr:rowOff>1938600</xdr:rowOff>
    </xdr:from>
    <xdr:to>
      <xdr:col>3</xdr:col>
      <xdr:colOff>2395080</xdr:colOff>
      <xdr:row>6</xdr:row>
      <xdr:rowOff>2993040</xdr:rowOff>
    </xdr:to>
    <xdr:pic>
      <xdr:nvPicPr>
        <xdr:cNvPr id="38" name="Image 24">
          <a:extLst>
            <a:ext uri="{FF2B5EF4-FFF2-40B4-BE49-F238E27FC236}">
              <a16:creationId xmlns:a16="http://schemas.microsoft.com/office/drawing/2014/main" id="{00000000-0008-0000-0000-000026000000}"/>
            </a:ext>
          </a:extLst>
        </xdr:cNvPr>
        <xdr:cNvPicPr/>
      </xdr:nvPicPr>
      <xdr:blipFill>
        <a:blip xmlns:r="http://schemas.openxmlformats.org/officeDocument/2006/relationships" r:embed="rId25"/>
        <a:stretch/>
      </xdr:blipFill>
      <xdr:spPr>
        <a:xfrm>
          <a:off x="2000880" y="4644720"/>
          <a:ext cx="2245680" cy="1054440"/>
        </a:xfrm>
        <a:prstGeom prst="rect">
          <a:avLst/>
        </a:prstGeom>
        <a:ln>
          <a:noFill/>
        </a:ln>
      </xdr:spPr>
    </xdr:pic>
    <xdr:clientData/>
  </xdr:twoCellAnchor>
  <xdr:twoCellAnchor editAs="oneCell">
    <xdr:from>
      <xdr:col>3</xdr:col>
      <xdr:colOff>1278111</xdr:colOff>
      <xdr:row>6</xdr:row>
      <xdr:rowOff>3052786</xdr:rowOff>
    </xdr:from>
    <xdr:to>
      <xdr:col>3</xdr:col>
      <xdr:colOff>2256315</xdr:colOff>
      <xdr:row>6</xdr:row>
      <xdr:rowOff>4990159</xdr:rowOff>
    </xdr:to>
    <xdr:pic>
      <xdr:nvPicPr>
        <xdr:cNvPr id="39" name="Image 2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26"/>
        <a:srcRect l="19044" r="22718" b="42719"/>
        <a:stretch/>
      </xdr:blipFill>
      <xdr:spPr>
        <a:xfrm rot="5380200">
          <a:off x="2596846" y="6222231"/>
          <a:ext cx="1937373" cy="978204"/>
        </a:xfrm>
        <a:prstGeom prst="rect">
          <a:avLst/>
        </a:prstGeom>
        <a:ln>
          <a:noFill/>
        </a:ln>
      </xdr:spPr>
    </xdr:pic>
    <xdr:clientData/>
  </xdr:twoCellAnchor>
  <xdr:twoCellAnchor editAs="oneCell">
    <xdr:from>
      <xdr:col>3</xdr:col>
      <xdr:colOff>165960</xdr:colOff>
      <xdr:row>8</xdr:row>
      <xdr:rowOff>1204920</xdr:rowOff>
    </xdr:from>
    <xdr:to>
      <xdr:col>3</xdr:col>
      <xdr:colOff>2411640</xdr:colOff>
      <xdr:row>8</xdr:row>
      <xdr:rowOff>2259360</xdr:rowOff>
    </xdr:to>
    <xdr:pic>
      <xdr:nvPicPr>
        <xdr:cNvPr id="40" name="Image 24">
          <a:extLst>
            <a:ext uri="{FF2B5EF4-FFF2-40B4-BE49-F238E27FC236}">
              <a16:creationId xmlns:a16="http://schemas.microsoft.com/office/drawing/2014/main" id="{00000000-0008-0000-0000-000028000000}"/>
            </a:ext>
          </a:extLst>
        </xdr:cNvPr>
        <xdr:cNvPicPr/>
      </xdr:nvPicPr>
      <xdr:blipFill>
        <a:blip xmlns:r="http://schemas.openxmlformats.org/officeDocument/2006/relationships" r:embed="rId25"/>
        <a:stretch/>
      </xdr:blipFill>
      <xdr:spPr>
        <a:xfrm>
          <a:off x="2017440" y="16640280"/>
          <a:ext cx="2245680" cy="1054440"/>
        </a:xfrm>
        <a:prstGeom prst="rect">
          <a:avLst/>
        </a:prstGeom>
        <a:ln>
          <a:noFill/>
        </a:ln>
      </xdr:spPr>
    </xdr:pic>
    <xdr:clientData/>
  </xdr:twoCellAnchor>
  <xdr:twoCellAnchor editAs="oneCell">
    <xdr:from>
      <xdr:col>3</xdr:col>
      <xdr:colOff>282720</xdr:colOff>
      <xdr:row>8</xdr:row>
      <xdr:rowOff>2346059</xdr:rowOff>
    </xdr:from>
    <xdr:to>
      <xdr:col>3</xdr:col>
      <xdr:colOff>1462020</xdr:colOff>
      <xdr:row>8</xdr:row>
      <xdr:rowOff>4542059</xdr:rowOff>
    </xdr:to>
    <xdr:pic>
      <xdr:nvPicPr>
        <xdr:cNvPr id="41" name="Image 28">
          <a:extLst>
            <a:ext uri="{FF2B5EF4-FFF2-40B4-BE49-F238E27FC236}">
              <a16:creationId xmlns:a16="http://schemas.microsoft.com/office/drawing/2014/main" id="{00000000-0008-0000-0000-000029000000}"/>
            </a:ext>
          </a:extLst>
        </xdr:cNvPr>
        <xdr:cNvPicPr/>
      </xdr:nvPicPr>
      <xdr:blipFill>
        <a:blip xmlns:r="http://schemas.openxmlformats.org/officeDocument/2006/relationships" r:embed="rId26"/>
        <a:srcRect l="19044" r="22718" b="42719"/>
        <a:stretch/>
      </xdr:blipFill>
      <xdr:spPr>
        <a:xfrm rot="5380200">
          <a:off x="1572690" y="15617909"/>
          <a:ext cx="2196000" cy="1179300"/>
        </a:xfrm>
        <a:prstGeom prst="rect">
          <a:avLst/>
        </a:prstGeom>
        <a:ln>
          <a:noFill/>
        </a:ln>
      </xdr:spPr>
    </xdr:pic>
    <xdr:clientData/>
  </xdr:twoCellAnchor>
  <xdr:twoCellAnchor editAs="oneCell">
    <xdr:from>
      <xdr:col>3</xdr:col>
      <xdr:colOff>407520</xdr:colOff>
      <xdr:row>10</xdr:row>
      <xdr:rowOff>1194120</xdr:rowOff>
    </xdr:from>
    <xdr:to>
      <xdr:col>3</xdr:col>
      <xdr:colOff>2168640</xdr:colOff>
      <xdr:row>10</xdr:row>
      <xdr:rowOff>4526280</xdr:rowOff>
    </xdr:to>
    <xdr:pic>
      <xdr:nvPicPr>
        <xdr:cNvPr id="42" name="Image 27">
          <a:extLst>
            <a:ext uri="{FF2B5EF4-FFF2-40B4-BE49-F238E27FC236}">
              <a16:creationId xmlns:a16="http://schemas.microsoft.com/office/drawing/2014/main" id="{00000000-0008-0000-0000-00002A000000}"/>
            </a:ext>
          </a:extLst>
        </xdr:cNvPr>
        <xdr:cNvPicPr/>
      </xdr:nvPicPr>
      <xdr:blipFill>
        <a:blip xmlns:r="http://schemas.openxmlformats.org/officeDocument/2006/relationships" r:embed="rId27"/>
        <a:stretch/>
      </xdr:blipFill>
      <xdr:spPr>
        <a:xfrm>
          <a:off x="2259000" y="26615520"/>
          <a:ext cx="1761120" cy="3332160"/>
        </a:xfrm>
        <a:prstGeom prst="rect">
          <a:avLst/>
        </a:prstGeom>
        <a:ln>
          <a:noFill/>
        </a:ln>
      </xdr:spPr>
    </xdr:pic>
    <xdr:clientData/>
  </xdr:twoCellAnchor>
  <xdr:twoCellAnchor editAs="oneCell">
    <xdr:from>
      <xdr:col>3</xdr:col>
      <xdr:colOff>102600</xdr:colOff>
      <xdr:row>14</xdr:row>
      <xdr:rowOff>2157120</xdr:rowOff>
    </xdr:from>
    <xdr:to>
      <xdr:col>3</xdr:col>
      <xdr:colOff>2443680</xdr:colOff>
      <xdr:row>14</xdr:row>
      <xdr:rowOff>6652080</xdr:rowOff>
    </xdr:to>
    <xdr:pic>
      <xdr:nvPicPr>
        <xdr:cNvPr id="43" name="Image 23">
          <a:extLst>
            <a:ext uri="{FF2B5EF4-FFF2-40B4-BE49-F238E27FC236}">
              <a16:creationId xmlns:a16="http://schemas.microsoft.com/office/drawing/2014/main" id="{00000000-0008-0000-0000-00002B000000}"/>
            </a:ext>
          </a:extLst>
        </xdr:cNvPr>
        <xdr:cNvPicPr/>
      </xdr:nvPicPr>
      <xdr:blipFill>
        <a:blip xmlns:r="http://schemas.openxmlformats.org/officeDocument/2006/relationships" r:embed="rId28"/>
        <a:stretch/>
      </xdr:blipFill>
      <xdr:spPr>
        <a:xfrm>
          <a:off x="1954080" y="45019440"/>
          <a:ext cx="2341080" cy="4494960"/>
        </a:xfrm>
        <a:prstGeom prst="rect">
          <a:avLst/>
        </a:prstGeom>
        <a:ln>
          <a:noFill/>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50"/>
  <sheetViews>
    <sheetView showGridLines="0" tabSelected="1" zoomScaleNormal="100" zoomScaleSheetLayoutView="95" zoomScalePageLayoutView="95" workbookViewId="0">
      <selection activeCell="L6" sqref="L6"/>
    </sheetView>
  </sheetViews>
  <sheetFormatPr defaultRowHeight="13.2" x14ac:dyDescent="0.25"/>
  <cols>
    <col min="1" max="1" width="3.33203125" customWidth="1"/>
    <col min="2" max="2" width="7.21875" customWidth="1"/>
    <col min="3" max="3" width="15.6640625" style="2" customWidth="1"/>
    <col min="4" max="4" width="37.88671875" customWidth="1"/>
    <col min="5" max="5" width="27.44140625" customWidth="1"/>
    <col min="6" max="6" width="6.6640625" customWidth="1"/>
    <col min="7" max="7" width="5.109375" customWidth="1"/>
    <col min="8" max="8" width="10.88671875" style="3" customWidth="1"/>
    <col min="9" max="9" width="11.44140625" style="3"/>
    <col min="10" max="1008" width="11.6640625" customWidth="1"/>
    <col min="1009" max="1025" width="8.6640625" customWidth="1"/>
  </cols>
  <sheetData>
    <row r="1" spans="2:10" ht="32.85" customHeight="1" x14ac:dyDescent="0.25">
      <c r="B1" s="29" t="s">
        <v>0</v>
      </c>
      <c r="C1" s="29"/>
      <c r="D1" s="29"/>
      <c r="E1" s="29"/>
      <c r="F1" s="29"/>
      <c r="G1" s="29"/>
      <c r="H1" s="29"/>
      <c r="I1" s="29"/>
    </row>
    <row r="2" spans="2:10" ht="29.1" customHeight="1" x14ac:dyDescent="0.25">
      <c r="B2" s="30" t="s">
        <v>1</v>
      </c>
      <c r="C2" s="30"/>
      <c r="D2" s="30"/>
      <c r="E2" s="30"/>
      <c r="F2" s="30"/>
      <c r="G2" s="30"/>
      <c r="H2" s="30"/>
      <c r="I2" s="30"/>
    </row>
    <row r="3" spans="2:10" ht="42.45" customHeight="1" x14ac:dyDescent="0.25">
      <c r="B3" s="31"/>
      <c r="C3" s="31"/>
      <c r="D3" s="31"/>
      <c r="E3" s="31"/>
      <c r="F3" s="31"/>
      <c r="G3" s="31"/>
      <c r="H3" s="31"/>
      <c r="I3" s="31"/>
    </row>
    <row r="4" spans="2:10" ht="11.55" customHeight="1" x14ac:dyDescent="0.25">
      <c r="B4" s="32"/>
      <c r="C4" s="32"/>
      <c r="D4" s="32"/>
      <c r="E4" s="32"/>
      <c r="F4" s="32"/>
      <c r="G4" s="32"/>
      <c r="H4" s="32"/>
      <c r="I4" s="32"/>
    </row>
    <row r="5" spans="2:10" ht="25.8" customHeight="1" x14ac:dyDescent="0.25">
      <c r="B5" s="28" t="s">
        <v>2</v>
      </c>
      <c r="C5" s="28"/>
      <c r="D5" s="28"/>
      <c r="E5" s="28"/>
      <c r="F5" s="28"/>
      <c r="G5" s="28"/>
      <c r="H5" s="28"/>
      <c r="I5" s="28"/>
    </row>
    <row r="6" spans="2:10" ht="71.400000000000006" customHeight="1" x14ac:dyDescent="0.25">
      <c r="B6" s="4" t="s">
        <v>3</v>
      </c>
      <c r="C6" s="4" t="s">
        <v>4</v>
      </c>
      <c r="D6" s="4" t="s">
        <v>5</v>
      </c>
      <c r="E6" s="4" t="s">
        <v>6</v>
      </c>
      <c r="F6" s="27" t="s">
        <v>7</v>
      </c>
      <c r="G6" s="27"/>
      <c r="H6" s="5" t="s">
        <v>8</v>
      </c>
      <c r="I6" s="5" t="s">
        <v>9</v>
      </c>
    </row>
    <row r="7" spans="2:10" ht="409.6" customHeight="1" x14ac:dyDescent="0.25">
      <c r="B7" s="6" t="s">
        <v>10</v>
      </c>
      <c r="C7" s="1" t="s">
        <v>11</v>
      </c>
      <c r="D7" s="7" t="s">
        <v>12</v>
      </c>
      <c r="E7" s="8" t="s">
        <v>13</v>
      </c>
      <c r="F7" s="9">
        <v>176</v>
      </c>
      <c r="G7" s="10" t="s">
        <v>14</v>
      </c>
      <c r="H7" s="11"/>
      <c r="I7" s="11"/>
    </row>
    <row r="8" spans="2:10" ht="384.15" customHeight="1" x14ac:dyDescent="0.25">
      <c r="B8" s="6" t="s">
        <v>15</v>
      </c>
      <c r="C8" s="1" t="s">
        <v>16</v>
      </c>
      <c r="D8" s="12" t="s">
        <v>17</v>
      </c>
      <c r="E8" s="13" t="s">
        <v>18</v>
      </c>
      <c r="F8" s="9">
        <v>16</v>
      </c>
      <c r="G8" s="10" t="s">
        <v>14</v>
      </c>
      <c r="H8" s="11"/>
      <c r="I8" s="11"/>
    </row>
    <row r="9" spans="2:10" ht="409.6" customHeight="1" x14ac:dyDescent="0.25">
      <c r="B9" s="6" t="s">
        <v>19</v>
      </c>
      <c r="C9" s="1" t="s">
        <v>20</v>
      </c>
      <c r="D9" s="14" t="s">
        <v>21</v>
      </c>
      <c r="E9" s="13" t="s">
        <v>22</v>
      </c>
      <c r="F9" s="9">
        <v>2</v>
      </c>
      <c r="G9" s="9" t="s">
        <v>23</v>
      </c>
      <c r="H9" s="11"/>
      <c r="I9" s="11"/>
    </row>
    <row r="10" spans="2:10" ht="304.05" customHeight="1" x14ac:dyDescent="0.25">
      <c r="B10" s="6" t="s">
        <v>24</v>
      </c>
      <c r="C10" s="1" t="s">
        <v>25</v>
      </c>
      <c r="D10" s="14" t="s">
        <v>26</v>
      </c>
      <c r="E10" s="13" t="s">
        <v>27</v>
      </c>
      <c r="F10" s="9">
        <v>2</v>
      </c>
      <c r="G10" s="9" t="s">
        <v>23</v>
      </c>
      <c r="H10" s="11"/>
      <c r="I10" s="11"/>
    </row>
    <row r="11" spans="2:10" ht="409.6" customHeight="1" x14ac:dyDescent="0.25">
      <c r="B11" s="6" t="s">
        <v>28</v>
      </c>
      <c r="C11" s="1" t="s">
        <v>29</v>
      </c>
      <c r="D11" s="15"/>
      <c r="E11" s="13" t="s">
        <v>30</v>
      </c>
      <c r="F11" s="9">
        <v>24</v>
      </c>
      <c r="G11" s="10" t="s">
        <v>23</v>
      </c>
      <c r="H11" s="11"/>
      <c r="I11" s="11"/>
      <c r="J11" t="s">
        <v>31</v>
      </c>
    </row>
    <row r="12" spans="2:10" ht="358.2" customHeight="1" x14ac:dyDescent="0.25">
      <c r="B12" s="6" t="s">
        <v>32</v>
      </c>
      <c r="C12" s="1" t="s">
        <v>33</v>
      </c>
      <c r="D12" s="15"/>
      <c r="E12" s="8" t="s">
        <v>34</v>
      </c>
      <c r="F12" s="9">
        <v>2</v>
      </c>
      <c r="G12" s="10" t="s">
        <v>14</v>
      </c>
      <c r="H12" s="11"/>
      <c r="I12" s="11"/>
    </row>
    <row r="13" spans="2:10" ht="353.4" customHeight="1" x14ac:dyDescent="0.25">
      <c r="B13" s="6" t="s">
        <v>35</v>
      </c>
      <c r="C13" s="1" t="s">
        <v>36</v>
      </c>
      <c r="D13" s="15"/>
      <c r="E13" s="8" t="s">
        <v>37</v>
      </c>
      <c r="F13" s="9">
        <v>1</v>
      </c>
      <c r="G13" s="10" t="s">
        <v>14</v>
      </c>
      <c r="H13" s="11"/>
      <c r="I13" s="11"/>
    </row>
    <row r="14" spans="2:10" ht="218.7" customHeight="1" x14ac:dyDescent="0.25">
      <c r="B14" s="6" t="s">
        <v>38</v>
      </c>
      <c r="C14" s="1" t="s">
        <v>39</v>
      </c>
      <c r="D14" s="16" t="s">
        <v>26</v>
      </c>
      <c r="E14" s="8" t="s">
        <v>40</v>
      </c>
      <c r="F14" s="9">
        <v>1</v>
      </c>
      <c r="G14" s="10" t="s">
        <v>23</v>
      </c>
      <c r="H14" s="11"/>
      <c r="I14" s="11"/>
    </row>
    <row r="15" spans="2:10" ht="409.6" customHeight="1" x14ac:dyDescent="0.25">
      <c r="B15" s="6" t="s">
        <v>41</v>
      </c>
      <c r="C15" s="1" t="s">
        <v>42</v>
      </c>
      <c r="D15" s="17"/>
      <c r="E15" s="8" t="s">
        <v>43</v>
      </c>
      <c r="F15" s="9">
        <v>1</v>
      </c>
      <c r="G15" s="10" t="s">
        <v>14</v>
      </c>
      <c r="H15" s="11"/>
      <c r="I15" s="11"/>
    </row>
    <row r="16" spans="2:10" ht="116.25" customHeight="1" x14ac:dyDescent="0.25">
      <c r="B16" s="6" t="s">
        <v>44</v>
      </c>
      <c r="C16" s="1" t="s">
        <v>45</v>
      </c>
      <c r="D16" s="15"/>
      <c r="E16" s="8" t="s">
        <v>46</v>
      </c>
      <c r="F16" s="9">
        <v>1</v>
      </c>
      <c r="G16" s="10" t="s">
        <v>14</v>
      </c>
      <c r="H16" s="11"/>
      <c r="I16" s="11"/>
    </row>
    <row r="17" spans="2:12" ht="284.39999999999998" customHeight="1" x14ac:dyDescent="0.25">
      <c r="B17" s="6" t="s">
        <v>47</v>
      </c>
      <c r="C17" s="1" t="s">
        <v>48</v>
      </c>
      <c r="D17" s="16"/>
      <c r="E17" s="8" t="s">
        <v>49</v>
      </c>
      <c r="F17" s="9">
        <v>1</v>
      </c>
      <c r="G17" s="10" t="s">
        <v>23</v>
      </c>
      <c r="H17" s="11"/>
      <c r="I17" s="11"/>
    </row>
    <row r="18" spans="2:12" ht="304.05" customHeight="1" x14ac:dyDescent="0.25">
      <c r="B18" s="6" t="s">
        <v>50</v>
      </c>
      <c r="C18" s="1" t="s">
        <v>51</v>
      </c>
      <c r="D18" s="15"/>
      <c r="E18" s="8" t="s">
        <v>52</v>
      </c>
      <c r="F18" s="9">
        <v>7</v>
      </c>
      <c r="G18" s="10" t="s">
        <v>23</v>
      </c>
      <c r="H18" s="11"/>
      <c r="I18" s="11"/>
    </row>
    <row r="19" spans="2:12" ht="391.2" customHeight="1" x14ac:dyDescent="0.25">
      <c r="B19" s="6" t="s">
        <v>53</v>
      </c>
      <c r="C19" s="1" t="s">
        <v>54</v>
      </c>
      <c r="D19" s="16" t="s">
        <v>26</v>
      </c>
      <c r="E19" s="18" t="s">
        <v>55</v>
      </c>
      <c r="F19" s="9">
        <v>1</v>
      </c>
      <c r="G19" s="10" t="s">
        <v>23</v>
      </c>
      <c r="H19" s="11"/>
      <c r="I19" s="11"/>
    </row>
    <row r="20" spans="2:12" ht="356.55" customHeight="1" x14ac:dyDescent="0.25">
      <c r="B20" s="6" t="s">
        <v>56</v>
      </c>
      <c r="C20" s="1" t="s">
        <v>57</v>
      </c>
      <c r="D20" s="16" t="s">
        <v>26</v>
      </c>
      <c r="E20" s="8" t="s">
        <v>58</v>
      </c>
      <c r="F20" s="9">
        <v>3</v>
      </c>
      <c r="G20" s="10" t="s">
        <v>23</v>
      </c>
      <c r="H20" s="11"/>
      <c r="I20" s="11"/>
    </row>
    <row r="21" spans="2:12" ht="263.85000000000002" customHeight="1" x14ac:dyDescent="0.25">
      <c r="B21" s="6" t="s">
        <v>59</v>
      </c>
      <c r="C21" s="1" t="s">
        <v>60</v>
      </c>
      <c r="D21" s="15"/>
      <c r="E21" s="13" t="s">
        <v>61</v>
      </c>
      <c r="F21" s="9">
        <v>3</v>
      </c>
      <c r="G21" s="10" t="s">
        <v>23</v>
      </c>
      <c r="H21" s="11"/>
      <c r="I21" s="11"/>
    </row>
    <row r="22" spans="2:12" ht="263.85000000000002" customHeight="1" x14ac:dyDescent="0.25">
      <c r="B22" s="6" t="s">
        <v>62</v>
      </c>
      <c r="C22" s="1" t="s">
        <v>63</v>
      </c>
      <c r="D22" s="15"/>
      <c r="E22" s="8" t="s">
        <v>64</v>
      </c>
      <c r="F22" s="9">
        <v>1</v>
      </c>
      <c r="G22" s="10" t="s">
        <v>23</v>
      </c>
      <c r="H22" s="11"/>
      <c r="I22" s="11"/>
    </row>
    <row r="23" spans="2:12" ht="236.4" customHeight="1" x14ac:dyDescent="0.25">
      <c r="B23" s="6" t="s">
        <v>65</v>
      </c>
      <c r="C23" s="1" t="s">
        <v>66</v>
      </c>
      <c r="D23" s="15"/>
      <c r="E23" s="8" t="s">
        <v>67</v>
      </c>
      <c r="F23" s="9">
        <v>1</v>
      </c>
      <c r="G23" s="10" t="s">
        <v>23</v>
      </c>
      <c r="H23" s="11"/>
      <c r="I23" s="11"/>
    </row>
    <row r="24" spans="2:12" ht="99.45" customHeight="1" x14ac:dyDescent="0.25">
      <c r="B24" s="6" t="s">
        <v>68</v>
      </c>
      <c r="C24" s="1" t="s">
        <v>69</v>
      </c>
      <c r="D24" s="15"/>
      <c r="E24" s="8" t="s">
        <v>70</v>
      </c>
      <c r="F24" s="9">
        <v>22</v>
      </c>
      <c r="G24" s="10" t="s">
        <v>14</v>
      </c>
      <c r="H24" s="11"/>
      <c r="I24" s="11"/>
    </row>
    <row r="25" spans="2:12" ht="157.80000000000001" customHeight="1" x14ac:dyDescent="0.25">
      <c r="B25" s="6" t="s">
        <v>71</v>
      </c>
      <c r="C25" s="1" t="s">
        <v>72</v>
      </c>
      <c r="D25" s="15"/>
      <c r="E25" s="8" t="s">
        <v>73</v>
      </c>
      <c r="F25" s="9">
        <v>3</v>
      </c>
      <c r="G25" s="10" t="s">
        <v>23</v>
      </c>
      <c r="H25" s="11"/>
      <c r="I25" s="11"/>
      <c r="L25" t="s">
        <v>31</v>
      </c>
    </row>
    <row r="26" spans="2:12" ht="283.5" customHeight="1" x14ac:dyDescent="0.25">
      <c r="B26" s="6" t="s">
        <v>74</v>
      </c>
      <c r="C26" s="1" t="s">
        <v>75</v>
      </c>
      <c r="D26" s="17" t="s">
        <v>26</v>
      </c>
      <c r="E26" s="8" t="s">
        <v>76</v>
      </c>
      <c r="F26" s="9">
        <v>1</v>
      </c>
      <c r="G26" s="10" t="s">
        <v>23</v>
      </c>
      <c r="H26" s="11"/>
      <c r="I26" s="11"/>
    </row>
    <row r="27" spans="2:12" ht="256.8" customHeight="1" x14ac:dyDescent="0.25">
      <c r="B27" s="6" t="s">
        <v>77</v>
      </c>
      <c r="C27" s="1" t="s">
        <v>78</v>
      </c>
      <c r="D27" s="17"/>
      <c r="E27" s="8" t="s">
        <v>79</v>
      </c>
      <c r="F27" s="9">
        <v>1</v>
      </c>
      <c r="G27" s="10" t="s">
        <v>23</v>
      </c>
      <c r="H27" s="11"/>
      <c r="I27" s="11"/>
    </row>
    <row r="28" spans="2:12" ht="277.2" customHeight="1" x14ac:dyDescent="0.25">
      <c r="B28" s="6" t="s">
        <v>80</v>
      </c>
      <c r="C28" s="1" t="s">
        <v>81</v>
      </c>
      <c r="D28" s="17"/>
      <c r="E28" s="8" t="s">
        <v>82</v>
      </c>
      <c r="F28" s="9">
        <v>1</v>
      </c>
      <c r="G28" s="10" t="s">
        <v>23</v>
      </c>
      <c r="H28" s="11"/>
      <c r="I28" s="11"/>
    </row>
    <row r="29" spans="2:12" ht="256.8" customHeight="1" x14ac:dyDescent="0.25">
      <c r="B29" s="6" t="s">
        <v>83</v>
      </c>
      <c r="C29" s="1" t="s">
        <v>84</v>
      </c>
      <c r="D29" s="17"/>
      <c r="E29" s="8" t="s">
        <v>85</v>
      </c>
      <c r="F29" s="9">
        <v>1</v>
      </c>
      <c r="G29" s="10" t="s">
        <v>23</v>
      </c>
      <c r="H29" s="11"/>
      <c r="I29" s="11"/>
    </row>
    <row r="30" spans="2:12" ht="158.69999999999999" customHeight="1" x14ac:dyDescent="0.25">
      <c r="B30" s="6" t="s">
        <v>86</v>
      </c>
      <c r="C30" s="1" t="s">
        <v>87</v>
      </c>
      <c r="D30" s="17"/>
      <c r="E30" s="8" t="s">
        <v>88</v>
      </c>
      <c r="F30" s="9">
        <v>1</v>
      </c>
      <c r="G30" s="10" t="s">
        <v>23</v>
      </c>
      <c r="H30" s="11"/>
      <c r="I30" s="11"/>
    </row>
    <row r="31" spans="2:12" ht="11.4" customHeight="1" x14ac:dyDescent="0.25">
      <c r="B31" s="19"/>
      <c r="C31" s="20"/>
      <c r="D31" s="21"/>
      <c r="E31" s="22"/>
      <c r="F31" s="23"/>
      <c r="G31" s="24"/>
    </row>
    <row r="32" spans="2:12" ht="25.5" customHeight="1" x14ac:dyDescent="0.25">
      <c r="B32" s="28" t="s">
        <v>89</v>
      </c>
      <c r="C32" s="28"/>
      <c r="D32" s="28"/>
      <c r="E32" s="28"/>
      <c r="F32" s="28"/>
      <c r="G32" s="28"/>
      <c r="H32" s="28"/>
      <c r="I32" s="28"/>
    </row>
    <row r="33" spans="2:9" ht="229.35" customHeight="1" x14ac:dyDescent="0.25">
      <c r="B33" s="6" t="s">
        <v>90</v>
      </c>
      <c r="C33" s="1" t="s">
        <v>91</v>
      </c>
      <c r="D33" s="15"/>
      <c r="E33" s="8" t="s">
        <v>92</v>
      </c>
      <c r="F33" s="9">
        <v>1</v>
      </c>
      <c r="G33" s="10" t="s">
        <v>14</v>
      </c>
      <c r="H33" s="11"/>
      <c r="I33" s="11"/>
    </row>
    <row r="34" spans="2:9" ht="172.8" customHeight="1" x14ac:dyDescent="0.25">
      <c r="B34" s="6" t="s">
        <v>93</v>
      </c>
      <c r="C34" s="1" t="s">
        <v>94</v>
      </c>
      <c r="D34" s="15"/>
      <c r="E34" s="8" t="s">
        <v>95</v>
      </c>
      <c r="F34" s="9">
        <v>1</v>
      </c>
      <c r="G34" s="10" t="s">
        <v>14</v>
      </c>
      <c r="H34" s="11"/>
      <c r="I34" s="11"/>
    </row>
    <row r="35" spans="2:9" ht="21.15" customHeight="1" x14ac:dyDescent="0.25">
      <c r="B35" s="25"/>
      <c r="C35" s="25"/>
      <c r="D35" s="25"/>
      <c r="E35" s="25"/>
      <c r="F35" s="25"/>
      <c r="G35" s="25"/>
      <c r="H35" s="25"/>
      <c r="I35" s="25"/>
    </row>
    <row r="36" spans="2:9" ht="26.7" customHeight="1" x14ac:dyDescent="0.25">
      <c r="B36" s="25" t="s">
        <v>96</v>
      </c>
      <c r="C36" s="25"/>
      <c r="D36" s="25"/>
      <c r="E36" s="25"/>
      <c r="F36" s="25"/>
      <c r="G36" s="25"/>
      <c r="H36" s="26">
        <f>SUM(I7:I34)</f>
        <v>0</v>
      </c>
      <c r="I36" s="26" t="e">
        <f>(F36*H36)+#REF!</f>
        <v>#REF!</v>
      </c>
    </row>
    <row r="37" spans="2:9" ht="30.6" customHeight="1" x14ac:dyDescent="0.25">
      <c r="B37" s="25" t="s">
        <v>97</v>
      </c>
      <c r="C37" s="25"/>
      <c r="D37" s="25"/>
      <c r="E37" s="25"/>
      <c r="F37" s="25"/>
      <c r="G37" s="25"/>
      <c r="H37" s="26">
        <f>H36*0.025</f>
        <v>0</v>
      </c>
      <c r="I37" s="26" t="e">
        <f>(F37*H37)+#REF!</f>
        <v>#REF!</v>
      </c>
    </row>
    <row r="38" spans="2:9" ht="33" customHeight="1" x14ac:dyDescent="0.25">
      <c r="B38" s="25" t="s">
        <v>98</v>
      </c>
      <c r="C38" s="25"/>
      <c r="D38" s="25"/>
      <c r="E38" s="25"/>
      <c r="F38" s="25"/>
      <c r="G38" s="25"/>
      <c r="H38" s="26">
        <f>H36+H37</f>
        <v>0</v>
      </c>
      <c r="I38" s="26" t="e">
        <f>(F38*H38)+#REF!</f>
        <v>#REF!</v>
      </c>
    </row>
    <row r="39" spans="2:9" ht="33" customHeight="1" x14ac:dyDescent="0.25">
      <c r="B39" s="25" t="s">
        <v>99</v>
      </c>
      <c r="C39" s="25"/>
      <c r="D39" s="25"/>
      <c r="E39" s="25"/>
      <c r="F39" s="25"/>
      <c r="G39" s="25"/>
      <c r="H39" s="26">
        <f>H40-H38</f>
        <v>0</v>
      </c>
      <c r="I39" s="26"/>
    </row>
    <row r="40" spans="2:9" ht="37.35" customHeight="1" x14ac:dyDescent="0.25">
      <c r="B40" s="25" t="s">
        <v>100</v>
      </c>
      <c r="C40" s="25"/>
      <c r="D40" s="25"/>
      <c r="E40" s="25"/>
      <c r="F40" s="25"/>
      <c r="G40" s="25"/>
      <c r="H40" s="26">
        <f>H38*1.2</f>
        <v>0</v>
      </c>
      <c r="I40" s="26" t="e">
        <f>(F40*H40)+#REF!</f>
        <v>#REF!</v>
      </c>
    </row>
    <row r="50" spans="4:4" x14ac:dyDescent="0.25">
      <c r="D50" t="s">
        <v>101</v>
      </c>
    </row>
  </sheetData>
  <mergeCells count="18">
    <mergeCell ref="B1:I1"/>
    <mergeCell ref="B2:I2"/>
    <mergeCell ref="B3:I3"/>
    <mergeCell ref="B4:I4"/>
    <mergeCell ref="B5:I5"/>
    <mergeCell ref="F6:G6"/>
    <mergeCell ref="B32:I32"/>
    <mergeCell ref="B35:I35"/>
    <mergeCell ref="B36:G36"/>
    <mergeCell ref="H36:I36"/>
    <mergeCell ref="B40:G40"/>
    <mergeCell ref="H40:I40"/>
    <mergeCell ref="B37:G37"/>
    <mergeCell ref="H37:I37"/>
    <mergeCell ref="B38:G38"/>
    <mergeCell ref="H38:I38"/>
    <mergeCell ref="B39:G39"/>
    <mergeCell ref="H39:I39"/>
  </mergeCells>
  <conditionalFormatting sqref="H1:H39 I6:I39 H40:I40">
    <cfRule type="cellIs" priority="2" operator="lessThan">
      <formula>0</formula>
    </cfRule>
  </conditionalFormatting>
  <pageMargins left="0" right="0" top="0" bottom="0" header="0.51180555555555496" footer="0.51180555555555496"/>
  <pageSetup paperSize="9" scale="84" firstPageNumber="0" fitToHeight="0" orientation="portrait" horizontalDpi="300" verticalDpi="300" r:id="rId1"/>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Template/>
  <TotalTime>2604</TotalTime>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ROZPOCET</vt:lpstr>
      <vt:lpstr>ROZPOCET!Oblasť_tlače</vt:lpstr>
      <vt:lpstr>ROZPOCET!Print_Area_0_0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Dvoráková</dc:creator>
  <dc:description/>
  <cp:lastModifiedBy>Anna Dvoráková</cp:lastModifiedBy>
  <cp:revision>106</cp:revision>
  <cp:lastPrinted>2024-04-29T10:51:26Z</cp:lastPrinted>
  <dcterms:created xsi:type="dcterms:W3CDTF">2024-04-29T10:51:17Z</dcterms:created>
  <dcterms:modified xsi:type="dcterms:W3CDTF">2024-04-30T09:07:26Z</dcterms:modified>
  <dc:language>sk-SK</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ies>
</file>