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Lesy SR - zaloha\VO 2022 - IT_ASDS servis_DNS\VO - ASDSservis - Vyzva 3\"/>
    </mc:Choice>
  </mc:AlternateContent>
  <xr:revisionPtr revIDLastSave="0" documentId="8_{18B53CEE-E4E3-435F-ADC8-FDA9075D37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4" i="1"/>
  <c r="F53" i="1"/>
  <c r="F52" i="1"/>
  <c r="F51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62" i="1" l="1"/>
  <c r="F24" i="1"/>
</calcChain>
</file>

<file path=xl/sharedStrings.xml><?xml version="1.0" encoding="utf-8"?>
<sst xmlns="http://schemas.openxmlformats.org/spreadsheetml/2006/main" count="217" uniqueCount="95">
  <si>
    <t>číslo položky</t>
  </si>
  <si>
    <t>popis položky</t>
  </si>
  <si>
    <t>popis mernej jednotky</t>
  </si>
  <si>
    <t>predpokladaný počet jednotiek</t>
  </si>
  <si>
    <t>jednotková cena
(v EUR bez DPH)</t>
  </si>
  <si>
    <t>cena spolu 
(v EUR bez DPH)</t>
  </si>
  <si>
    <t>poznámka</t>
  </si>
  <si>
    <t>Servis poškodeného senzoru FireWatch (výrobca IQ wireless GmbH, Berlín) (cena za 1 hod. práce)</t>
  </si>
  <si>
    <t>hodina</t>
  </si>
  <si>
    <t>kus</t>
  </si>
  <si>
    <t>Diagnostika poškodeného senzoru FireWatch (u výrobcu IQ wireless GmbH, Berlín) - diagnostické a transportné náklady.</t>
  </si>
  <si>
    <t>Hodiny diagnostiky + transportní náklady budou fakturovány dle skutečnosti</t>
  </si>
  <si>
    <t>mesiac</t>
  </si>
  <si>
    <t xml:space="preserve">Montáž/demontáž senzoru FireWatch s použitím výškovej techniky (bez náhradného dielu) </t>
  </si>
  <si>
    <t xml:space="preserve">Odvlhčovacia patróna senzoru Fire Watch - náhradný diel </t>
  </si>
  <si>
    <t>Uzemňujúci kábel - náhradný diel</t>
  </si>
  <si>
    <t xml:space="preserve">Práce na výmene odvlhčovacej patróny  s použitím výškovej techniky (bez náhradného dielu) </t>
  </si>
  <si>
    <t xml:space="preserve">Práce na výmene uzemňovacieho kábla s použitím výškovej techniky (bez náhradného dielu) </t>
  </si>
  <si>
    <t>Ročný servis všetkých vežových inštalácií včítane senzorov FireWatch - práce</t>
  </si>
  <si>
    <t>km</t>
  </si>
  <si>
    <t>predpokladaný počet jednotiek navrhne dodávateľ</t>
  </si>
  <si>
    <t>Náklady na výjazd riadiace centrum (RC) Šaštín - 1 deň</t>
  </si>
  <si>
    <t>prvý deň servisného výjazdu</t>
  </si>
  <si>
    <t>Náklady na výjazd riadiace centrum (RC) Poprad - 1 deň</t>
  </si>
  <si>
    <t>Náklady na výjazd riadiace centrum (RC) Liptovský Hrádok - 1 deň</t>
  </si>
  <si>
    <t>doplatok za ďalší deň výjazdu</t>
  </si>
  <si>
    <t>práce nešpecifikované v zozname (cena za 1 hod. práce výškového špecialistu)</t>
  </si>
  <si>
    <t>práce nešpecifikované v zozname (cena za 1 hod. práce špecialistu Fire Watch)</t>
  </si>
  <si>
    <t>ročná servisná podpora výrobcu na všetky produkty FireWatch</t>
  </si>
  <si>
    <t xml:space="preserve">Komunikační modul Netonix </t>
  </si>
  <si>
    <t>VT</t>
  </si>
  <si>
    <t>Veľká Lomnica</t>
  </si>
  <si>
    <t>Analýza funkčnosti datové linky Veľká Lomnica-Štrbské pleso</t>
  </si>
  <si>
    <t>Štrbské pleso</t>
  </si>
  <si>
    <t>NT</t>
  </si>
  <si>
    <t>RC Liptovský Hrádok, Zámčisko</t>
  </si>
  <si>
    <t>Seřízení po výměně komunikačního modulu</t>
  </si>
  <si>
    <t>Zámčisko</t>
  </si>
  <si>
    <t>RC Liptovský Hrádok</t>
  </si>
  <si>
    <t>Poprad</t>
  </si>
  <si>
    <t>Náklady na výjezd řídící centrum (RC) - doplatek za další den - bez přesunu na jiné RC</t>
  </si>
  <si>
    <t>Náklady na výjezd řídící centrum (RC) - doplatek za další den - s přesunem na jiné RC</t>
  </si>
  <si>
    <t>RC Liptovský Hrádok,</t>
  </si>
  <si>
    <t>VT/NT</t>
  </si>
  <si>
    <t>Napájecí zdroj Bicker</t>
  </si>
  <si>
    <t>Z</t>
  </si>
  <si>
    <t>Studienka</t>
  </si>
  <si>
    <t>Nižné Malatíny</t>
  </si>
  <si>
    <t>Svätý Kríž</t>
  </si>
  <si>
    <t>Náklady na výjezd řídící centrum (RC) Liptovský Hrádok</t>
  </si>
  <si>
    <t>RC Šaštín-Stráže</t>
  </si>
  <si>
    <t>FW Office PC</t>
  </si>
  <si>
    <t>Z/NT/VT</t>
  </si>
  <si>
    <t>3xRC</t>
  </si>
  <si>
    <t>RC Poprad</t>
  </si>
  <si>
    <t>Live-Kamery Záhorie (vč. montážní sady)</t>
  </si>
  <si>
    <t>všechny věže</t>
  </si>
  <si>
    <t>Live-Kamery Nízké Tatry (vč. montážní sady)</t>
  </si>
  <si>
    <t>Live-Kamery Vysoké Tatry (vč. montážní sady)</t>
  </si>
  <si>
    <t>Nutné opravy</t>
  </si>
  <si>
    <t>náhrada vadného ks</t>
  </si>
  <si>
    <t>Ružomberok</t>
  </si>
  <si>
    <t>Štrba, Velká Lomnica</t>
  </si>
  <si>
    <t>SPOLU</t>
  </si>
  <si>
    <t xml:space="preserve">Poznámka: - všetky služby/náhradné diely budú vykonávané iba na základe samostatnej objednávky so súpisom požadovaných prác a náhradných dielov. </t>
  </si>
  <si>
    <t>Medzisúučet za šandardné ročné  servisné úkony:</t>
  </si>
  <si>
    <t>Náhrada počítačů v RC (predporuchová výmena po 7 rokoch - postupne sa kazia a sú vysoké náklady na obnovu dát)</t>
  </si>
  <si>
    <t>Náhrada doplnkových farebných kamier - (predporuchová výmena po 7 rokoch - postupne sa kazia)</t>
  </si>
  <si>
    <t>Príloha č. 2
Predpokladaný rozpočet položiek pre obdobie do 31. decembra 2024</t>
  </si>
  <si>
    <t>záujmové územie</t>
  </si>
  <si>
    <t>RC/veža</t>
  </si>
  <si>
    <t>Výmena komunikačného modulu Netonix</t>
  </si>
  <si>
    <t>Výmena poškodeného rozvádzača - reléová veža Ružomberok</t>
  </si>
  <si>
    <t>Výmena anténního modulu</t>
  </si>
  <si>
    <t>Výmena napájecího zdroje Bicker</t>
  </si>
  <si>
    <t>Výmena Optického senzoru (nový objednán OBD-99/2023-20470)</t>
  </si>
  <si>
    <t>Live-Kamery - Výmena v rámci ročních revizí (4 hod./ks, viz pol. 4)</t>
  </si>
  <si>
    <t>Výmena poškozených tagů na věžích</t>
  </si>
  <si>
    <t>Komunikačný modul k anténe</t>
  </si>
  <si>
    <t>výmena</t>
  </si>
  <si>
    <t>havarijný zásah</t>
  </si>
  <si>
    <t>havária/proaktívna výmena</t>
  </si>
  <si>
    <t>Čiastočné sprevádzkovanieí optického senzoru- vadná elevácia (nutná výmena)</t>
  </si>
  <si>
    <t>po provizórnej oprave pre nevhodné počasie</t>
  </si>
  <si>
    <t>Ubytovanie (2 osoby)</t>
  </si>
  <si>
    <t>Ubytovanie (1 osoba)</t>
  </si>
  <si>
    <t>Realizácia bude vopred odsúhlasená, fakturácia podľa skutočnosti._x000B_MAXIMÁLNA výška jednotlivej opravy do 6 000 EUR (cca. 20% nového dielu)</t>
  </si>
  <si>
    <r>
      <t>Ročný servis všetkých vežových inštalácií včítane senzorov FireWatch -</t>
    </r>
    <r>
      <rPr>
        <b/>
        <sz val="10"/>
        <color indexed="8"/>
        <rFont val="Arial"/>
        <family val="2"/>
        <charset val="238"/>
      </rPr>
      <t xml:space="preserve"> dopravné náklady</t>
    </r>
  </si>
  <si>
    <r>
      <t xml:space="preserve">Ročný servis všetkých vežových inštalácií včítane senzorov FireWatch - </t>
    </r>
    <r>
      <rPr>
        <b/>
        <sz val="10"/>
        <color indexed="8"/>
        <rFont val="Arial"/>
        <family val="2"/>
        <charset val="238"/>
      </rPr>
      <t>čas servisných technikov na ceste</t>
    </r>
  </si>
  <si>
    <r>
      <t>Ročný servis všetkých vežových inštalácií včítane senzorov FireWatch -</t>
    </r>
    <r>
      <rPr>
        <b/>
        <sz val="10"/>
        <color indexed="8"/>
        <rFont val="Arial"/>
        <family val="2"/>
        <charset val="238"/>
      </rPr>
      <t xml:space="preserve"> ubytovanie servisných technikov</t>
    </r>
  </si>
  <si>
    <r>
      <t>Oprava poškodeného senzoru FireWatch (výrobca IQ wireless GmbH, Berlín) -</t>
    </r>
    <r>
      <rPr>
        <b/>
        <sz val="10"/>
        <color indexed="8"/>
        <rFont val="Arial"/>
        <family val="2"/>
        <charset val="238"/>
      </rPr>
      <t xml:space="preserve"> na základe diagnostiky u výrobcu, samostatnej ponuky a samostatnej objednávky</t>
    </r>
    <r>
      <rPr>
        <sz val="10"/>
        <color indexed="8"/>
        <rFont val="Arial"/>
        <family val="2"/>
        <charset val="238"/>
      </rPr>
      <t xml:space="preserve">. </t>
    </r>
  </si>
  <si>
    <r>
      <t>Vzdialený monitoring 3 riadiacich centier (Šaštín, L.Hrádok, Poprad) 24/7 včítane vzdialených zásahov (reštart systémov, kontrola funkcie,vzdialená detekcia poruchových stavov).</t>
    </r>
    <r>
      <rPr>
        <b/>
        <sz val="10"/>
        <color indexed="8"/>
        <rFont val="Arial"/>
        <family val="2"/>
        <charset val="238"/>
      </rPr>
      <t xml:space="preserve">Predplatná služba s fakturáciou za štvrťrok. </t>
    </r>
    <r>
      <rPr>
        <sz val="10"/>
        <color indexed="8"/>
        <rFont val="Arial"/>
        <family val="2"/>
        <charset val="238"/>
      </rPr>
      <t xml:space="preserve">
</t>
    </r>
    <r>
      <rPr>
        <i/>
        <sz val="10"/>
        <color indexed="8"/>
        <rFont val="Arial"/>
        <family val="2"/>
        <charset val="238"/>
      </rPr>
      <t xml:space="preserve">Pod "vzdialeným monitoringom" sa rozumejú nepravidelné zásahy dodávateľa prostredníctvom vzdialeného prístupu na zariadeniach Fire Watch (na vežiach prípadne na ridiacich centrách) na základe automatických e-mailovýmch alebo SMS alertov (súčasť systému Fire Watch), resp. na základe e-mailových hlásení stálej obsluhy riadiaceho centra ASDS. Jedná sa sa spravidla o reštart systémov, kontrolu a úpravu konfigurácie zariadení Fire Watch pri poruchových stavoch. </t>
    </r>
  </si>
  <si>
    <r>
      <t xml:space="preserve">Náklady na výjazd riadiace centrum (RC) - doplatok za ďalší deň - </t>
    </r>
    <r>
      <rPr>
        <b/>
        <sz val="10"/>
        <color indexed="8"/>
        <rFont val="Arial"/>
        <family val="2"/>
        <charset val="238"/>
      </rPr>
      <t>bez presunu na iné RC</t>
    </r>
  </si>
  <si>
    <r>
      <t xml:space="preserve">Náklady na výjazd riadiace centrum (RC) - doplatok za ďalší deň - </t>
    </r>
    <r>
      <rPr>
        <b/>
        <sz val="10"/>
        <color indexed="8"/>
        <rFont val="Arial"/>
        <family val="2"/>
        <charset val="238"/>
      </rPr>
      <t>s presunom na iné RC</t>
    </r>
  </si>
  <si>
    <r>
      <t xml:space="preserve">IQ Fire Watch Second Level Support. </t>
    </r>
    <r>
      <rPr>
        <b/>
        <sz val="10"/>
        <color indexed="8"/>
        <rFont val="Arial"/>
        <family val="2"/>
        <charset val="238"/>
      </rPr>
      <t>Predplatná služba na obdobie 12 mesiacov.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</si>
</sst>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/>
    <xf numFmtId="0" fontId="0" fillId="0" borderId="0" xfId="0" applyNumberFormat="1"/>
    <xf numFmtId="0" fontId="0" fillId="2" borderId="4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49" fontId="1" fillId="0" borderId="10" xfId="0" applyNumberFormat="1" applyFont="1" applyFill="1" applyBorder="1" applyAlignment="1">
      <alignment horizontal="left" vertical="top" wrapText="1" readingOrder="1"/>
    </xf>
    <xf numFmtId="0" fontId="1" fillId="2" borderId="11" xfId="0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top" wrapText="1"/>
    </xf>
    <xf numFmtId="49" fontId="1" fillId="2" borderId="10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 wrapText="1" readingOrder="1"/>
    </xf>
    <xf numFmtId="0" fontId="1" fillId="2" borderId="10" xfId="0" applyFont="1" applyFill="1" applyBorder="1" applyAlignment="1">
      <alignment horizontal="center" vertical="top" wrapText="1"/>
    </xf>
    <xf numFmtId="49" fontId="4" fillId="2" borderId="19" xfId="0" applyNumberFormat="1" applyFont="1" applyFill="1" applyBorder="1" applyAlignment="1">
      <alignment horizontal="left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5" borderId="10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" fontId="4" fillId="2" borderId="6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49" fontId="4" fillId="2" borderId="20" xfId="0" applyNumberFormat="1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49" fontId="1" fillId="5" borderId="10" xfId="0" applyNumberFormat="1" applyFont="1" applyFill="1" applyBorder="1" applyAlignment="1">
      <alignment horizontal="center" vertical="top" wrapText="1"/>
    </xf>
    <xf numFmtId="4" fontId="1" fillId="3" borderId="10" xfId="0" applyNumberFormat="1" applyFont="1" applyFill="1" applyBorder="1" applyAlignment="1">
      <alignment horizontal="right" vertical="top" wrapText="1"/>
    </xf>
    <xf numFmtId="4" fontId="1" fillId="2" borderId="10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" fontId="1" fillId="2" borderId="2" xfId="0" applyNumberFormat="1" applyFont="1" applyFill="1" applyBorder="1" applyAlignment="1">
      <alignment horizontal="right" vertical="top" wrapText="1"/>
    </xf>
    <xf numFmtId="4" fontId="4" fillId="2" borderId="6" xfId="0" applyNumberFormat="1" applyFont="1" applyFill="1" applyBorder="1" applyAlignment="1">
      <alignment horizontal="right" vertical="top" wrapText="1"/>
    </xf>
    <xf numFmtId="4" fontId="4" fillId="2" borderId="18" xfId="0" applyNumberFormat="1" applyFont="1" applyFill="1" applyBorder="1" applyAlignment="1">
      <alignment horizontal="right" vertical="top" wrapText="1"/>
    </xf>
    <xf numFmtId="4" fontId="4" fillId="2" borderId="20" xfId="0" applyNumberFormat="1" applyFont="1" applyFill="1" applyBorder="1" applyAlignment="1">
      <alignment horizontal="right" vertical="top" wrapText="1"/>
    </xf>
    <xf numFmtId="4" fontId="4" fillId="2" borderId="22" xfId="0" applyNumberFormat="1" applyFont="1" applyFill="1" applyBorder="1" applyAlignment="1">
      <alignment horizontal="right" vertical="top" wrapText="1"/>
    </xf>
    <xf numFmtId="0" fontId="1" fillId="0" borderId="0" xfId="0" applyNumberFormat="1" applyFont="1" applyAlignment="1">
      <alignment horizontal="right" vertical="top"/>
    </xf>
    <xf numFmtId="0" fontId="1" fillId="0" borderId="10" xfId="0" applyNumberFormat="1" applyFont="1" applyFill="1" applyBorder="1" applyAlignment="1">
      <alignment horizontal="center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>
      <alignment horizontal="center" vertical="top" wrapText="1"/>
    </xf>
    <xf numFmtId="0" fontId="1" fillId="2" borderId="12" xfId="0" applyNumberFormat="1" applyFont="1" applyFill="1" applyBorder="1" applyAlignment="1">
      <alignment horizontal="center" vertical="top" wrapText="1"/>
    </xf>
    <xf numFmtId="49" fontId="4" fillId="2" borderId="24" xfId="0" applyNumberFormat="1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right" vertical="top" wrapText="1"/>
    </xf>
    <xf numFmtId="49" fontId="4" fillId="2" borderId="26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49" fontId="1" fillId="2" borderId="13" xfId="0" applyNumberFormat="1" applyFont="1" applyFill="1" applyBorder="1" applyAlignment="1">
      <alignment horizontal="center" vertical="top" wrapText="1"/>
    </xf>
    <xf numFmtId="0" fontId="1" fillId="2" borderId="13" xfId="0" applyNumberFormat="1" applyFont="1" applyFill="1" applyBorder="1" applyAlignment="1">
      <alignment horizontal="center" vertical="top" wrapText="1"/>
    </xf>
    <xf numFmtId="4" fontId="1" fillId="3" borderId="13" xfId="0" applyNumberFormat="1" applyFont="1" applyFill="1" applyBorder="1" applyAlignment="1">
      <alignment horizontal="right" vertical="top" wrapText="1"/>
    </xf>
    <xf numFmtId="4" fontId="1" fillId="2" borderId="13" xfId="0" applyNumberFormat="1" applyFont="1" applyFill="1" applyBorder="1" applyAlignment="1">
      <alignment horizontal="righ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0AD4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8"/>
  <sheetViews>
    <sheetView showGridLines="0" tabSelected="1" view="pageBreakPreview" zoomScale="90" zoomScaleNormal="136" zoomScaleSheetLayoutView="90" workbookViewId="0">
      <selection sqref="A1:I1"/>
    </sheetView>
  </sheetViews>
  <sheetFormatPr defaultColWidth="8.88671875" defaultRowHeight="15" customHeight="1" x14ac:dyDescent="0.3"/>
  <cols>
    <col min="1" max="1" width="8.33203125" style="28" customWidth="1"/>
    <col min="2" max="2" width="57.44140625" style="28" customWidth="1"/>
    <col min="3" max="3" width="24.109375" style="39" customWidth="1"/>
    <col min="4" max="4" width="17.88671875" style="39" customWidth="1"/>
    <col min="5" max="6" width="16" style="49" customWidth="1"/>
    <col min="7" max="7" width="21.109375" style="39" customWidth="1"/>
    <col min="8" max="8" width="16.6640625" style="39" customWidth="1"/>
    <col min="9" max="9" width="26.5546875" style="39" customWidth="1"/>
    <col min="10" max="10" width="36.44140625" style="1" customWidth="1"/>
    <col min="11" max="11" width="8.88671875" style="1" customWidth="1"/>
    <col min="12" max="16384" width="8.88671875" style="1"/>
  </cols>
  <sheetData>
    <row r="1" spans="1:10" ht="37.200000000000003" customHeight="1" thickBot="1" x14ac:dyDescent="0.35">
      <c r="A1" s="29" t="s">
        <v>68</v>
      </c>
      <c r="B1" s="30"/>
      <c r="C1" s="30"/>
      <c r="D1" s="30"/>
      <c r="E1" s="30"/>
      <c r="F1" s="30"/>
      <c r="G1" s="30"/>
      <c r="H1" s="31"/>
      <c r="I1" s="32"/>
      <c r="J1" s="2"/>
    </row>
    <row r="2" spans="1:10" ht="39.6" customHeight="1" x14ac:dyDescent="0.3">
      <c r="A2" s="54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6" t="s">
        <v>5</v>
      </c>
      <c r="G2" s="55" t="s">
        <v>6</v>
      </c>
      <c r="H2" s="55" t="s">
        <v>69</v>
      </c>
      <c r="I2" s="57" t="s">
        <v>70</v>
      </c>
      <c r="J2" s="3"/>
    </row>
    <row r="3" spans="1:10" ht="30.9" customHeight="1" x14ac:dyDescent="0.3">
      <c r="A3" s="52">
        <v>1</v>
      </c>
      <c r="B3" s="18" t="s">
        <v>7</v>
      </c>
      <c r="C3" s="10" t="s">
        <v>8</v>
      </c>
      <c r="D3" s="14">
        <v>20</v>
      </c>
      <c r="E3" s="41">
        <v>0</v>
      </c>
      <c r="F3" s="42">
        <f t="shared" ref="F3:F23" si="0">D3*E3</f>
        <v>0</v>
      </c>
      <c r="G3" s="10"/>
      <c r="H3" s="10"/>
      <c r="I3" s="8"/>
      <c r="J3" s="3"/>
    </row>
    <row r="4" spans="1:10" ht="92.4" x14ac:dyDescent="0.3">
      <c r="A4" s="52">
        <v>2</v>
      </c>
      <c r="B4" s="18" t="s">
        <v>90</v>
      </c>
      <c r="C4" s="10" t="s">
        <v>9</v>
      </c>
      <c r="D4" s="14">
        <v>2</v>
      </c>
      <c r="E4" s="41">
        <v>6000</v>
      </c>
      <c r="F4" s="42">
        <f t="shared" si="0"/>
        <v>12000</v>
      </c>
      <c r="G4" s="10" t="s">
        <v>86</v>
      </c>
      <c r="H4" s="10"/>
      <c r="I4" s="8"/>
      <c r="J4" s="3"/>
    </row>
    <row r="5" spans="1:10" ht="52.8" x14ac:dyDescent="0.3">
      <c r="A5" s="52">
        <v>3</v>
      </c>
      <c r="B5" s="18" t="s">
        <v>10</v>
      </c>
      <c r="C5" s="10"/>
      <c r="D5" s="14">
        <v>4</v>
      </c>
      <c r="E5" s="41">
        <v>0</v>
      </c>
      <c r="F5" s="42">
        <f t="shared" si="0"/>
        <v>0</v>
      </c>
      <c r="G5" s="10" t="s">
        <v>11</v>
      </c>
      <c r="H5" s="10"/>
      <c r="I5" s="8"/>
      <c r="J5" s="3"/>
    </row>
    <row r="6" spans="1:10" ht="158.1" customHeight="1" x14ac:dyDescent="0.3">
      <c r="A6" s="52">
        <v>4</v>
      </c>
      <c r="B6" s="18" t="s">
        <v>91</v>
      </c>
      <c r="C6" s="10" t="s">
        <v>12</v>
      </c>
      <c r="D6" s="14">
        <v>12</v>
      </c>
      <c r="E6" s="41">
        <v>0</v>
      </c>
      <c r="F6" s="42">
        <f t="shared" si="0"/>
        <v>0</v>
      </c>
      <c r="G6" s="10"/>
      <c r="H6" s="10"/>
      <c r="I6" s="8"/>
      <c r="J6" s="3"/>
    </row>
    <row r="7" spans="1:10" ht="26.4" x14ac:dyDescent="0.3">
      <c r="A7" s="52">
        <v>5</v>
      </c>
      <c r="B7" s="18" t="s">
        <v>13</v>
      </c>
      <c r="C7" s="10" t="s">
        <v>9</v>
      </c>
      <c r="D7" s="50">
        <v>4</v>
      </c>
      <c r="E7" s="41">
        <v>0</v>
      </c>
      <c r="F7" s="42">
        <f t="shared" si="0"/>
        <v>0</v>
      </c>
      <c r="G7" s="12"/>
      <c r="H7" s="12"/>
      <c r="I7" s="8"/>
      <c r="J7" s="3"/>
    </row>
    <row r="8" spans="1:10" ht="13.65" customHeight="1" x14ac:dyDescent="0.3">
      <c r="A8" s="52">
        <v>6</v>
      </c>
      <c r="B8" s="18" t="s">
        <v>14</v>
      </c>
      <c r="C8" s="10" t="s">
        <v>9</v>
      </c>
      <c r="D8" s="50">
        <v>36</v>
      </c>
      <c r="E8" s="41">
        <v>0</v>
      </c>
      <c r="F8" s="42">
        <f t="shared" si="0"/>
        <v>0</v>
      </c>
      <c r="G8" s="12"/>
      <c r="H8" s="12"/>
      <c r="I8" s="7"/>
      <c r="J8" s="3"/>
    </row>
    <row r="9" spans="1:10" ht="13.95" customHeight="1" x14ac:dyDescent="0.3">
      <c r="A9" s="52">
        <v>7</v>
      </c>
      <c r="B9" s="18" t="s">
        <v>15</v>
      </c>
      <c r="C9" s="10" t="s">
        <v>9</v>
      </c>
      <c r="D9" s="50">
        <v>18</v>
      </c>
      <c r="E9" s="41">
        <v>0</v>
      </c>
      <c r="F9" s="42">
        <f t="shared" si="0"/>
        <v>0</v>
      </c>
      <c r="G9" s="12"/>
      <c r="H9" s="12"/>
      <c r="I9" s="7"/>
      <c r="J9" s="3"/>
    </row>
    <row r="10" spans="1:10" ht="30.9" customHeight="1" x14ac:dyDescent="0.3">
      <c r="A10" s="52">
        <v>8</v>
      </c>
      <c r="B10" s="18" t="s">
        <v>16</v>
      </c>
      <c r="C10" s="10" t="s">
        <v>9</v>
      </c>
      <c r="D10" s="50">
        <v>18</v>
      </c>
      <c r="E10" s="41">
        <v>0</v>
      </c>
      <c r="F10" s="42">
        <f t="shared" si="0"/>
        <v>0</v>
      </c>
      <c r="G10" s="10"/>
      <c r="H10" s="10"/>
      <c r="I10" s="8"/>
      <c r="J10" s="3"/>
    </row>
    <row r="11" spans="1:10" ht="30.9" customHeight="1" x14ac:dyDescent="0.3">
      <c r="A11" s="52">
        <v>9</v>
      </c>
      <c r="B11" s="18" t="s">
        <v>17</v>
      </c>
      <c r="C11" s="10" t="s">
        <v>9</v>
      </c>
      <c r="D11" s="50">
        <v>18</v>
      </c>
      <c r="E11" s="41">
        <v>0</v>
      </c>
      <c r="F11" s="42">
        <f t="shared" si="0"/>
        <v>0</v>
      </c>
      <c r="G11" s="10"/>
      <c r="H11" s="10"/>
      <c r="I11" s="8"/>
      <c r="J11" s="3"/>
    </row>
    <row r="12" spans="1:10" ht="30.9" customHeight="1" x14ac:dyDescent="0.3">
      <c r="A12" s="52">
        <v>10</v>
      </c>
      <c r="B12" s="6" t="s">
        <v>18</v>
      </c>
      <c r="C12" s="10" t="s">
        <v>8</v>
      </c>
      <c r="D12" s="50">
        <v>80</v>
      </c>
      <c r="E12" s="41">
        <v>0</v>
      </c>
      <c r="F12" s="42">
        <f t="shared" si="0"/>
        <v>0</v>
      </c>
      <c r="G12" s="10"/>
      <c r="H12" s="10"/>
      <c r="I12" s="8"/>
      <c r="J12" s="3"/>
    </row>
    <row r="13" spans="1:10" ht="39.6" customHeight="1" x14ac:dyDescent="0.3">
      <c r="A13" s="52">
        <v>11</v>
      </c>
      <c r="B13" s="6" t="s">
        <v>87</v>
      </c>
      <c r="C13" s="10" t="s">
        <v>19</v>
      </c>
      <c r="D13" s="15">
        <v>0</v>
      </c>
      <c r="E13" s="41">
        <v>0</v>
      </c>
      <c r="F13" s="42">
        <f t="shared" si="0"/>
        <v>0</v>
      </c>
      <c r="G13" s="40" t="s">
        <v>20</v>
      </c>
      <c r="H13" s="9"/>
      <c r="I13" s="8"/>
      <c r="J13" s="3"/>
    </row>
    <row r="14" spans="1:10" ht="39.6" customHeight="1" x14ac:dyDescent="0.3">
      <c r="A14" s="52">
        <v>12</v>
      </c>
      <c r="B14" s="6" t="s">
        <v>88</v>
      </c>
      <c r="C14" s="10" t="s">
        <v>8</v>
      </c>
      <c r="D14" s="15">
        <v>0</v>
      </c>
      <c r="E14" s="41">
        <v>0</v>
      </c>
      <c r="F14" s="42">
        <f t="shared" si="0"/>
        <v>0</v>
      </c>
      <c r="G14" s="40" t="s">
        <v>20</v>
      </c>
      <c r="H14" s="9"/>
      <c r="I14" s="8"/>
      <c r="J14" s="3"/>
    </row>
    <row r="15" spans="1:10" ht="39.6" customHeight="1" x14ac:dyDescent="0.3">
      <c r="A15" s="52">
        <v>13</v>
      </c>
      <c r="B15" s="6" t="s">
        <v>89</v>
      </c>
      <c r="C15" s="10" t="s">
        <v>9</v>
      </c>
      <c r="D15" s="15">
        <v>0</v>
      </c>
      <c r="E15" s="41">
        <v>0</v>
      </c>
      <c r="F15" s="42">
        <f t="shared" si="0"/>
        <v>0</v>
      </c>
      <c r="G15" s="40" t="s">
        <v>20</v>
      </c>
      <c r="H15" s="9"/>
      <c r="I15" s="8"/>
      <c r="J15" s="3"/>
    </row>
    <row r="16" spans="1:10" ht="14.4" x14ac:dyDescent="0.3">
      <c r="A16" s="52">
        <v>14</v>
      </c>
      <c r="B16" s="18" t="s">
        <v>21</v>
      </c>
      <c r="C16" s="10" t="s">
        <v>22</v>
      </c>
      <c r="D16" s="14">
        <v>1</v>
      </c>
      <c r="E16" s="41">
        <v>0</v>
      </c>
      <c r="F16" s="42">
        <f t="shared" si="0"/>
        <v>0</v>
      </c>
      <c r="G16" s="12"/>
      <c r="H16" s="12"/>
      <c r="I16" s="7"/>
      <c r="J16" s="3"/>
    </row>
    <row r="17" spans="1:10" ht="14.4" x14ac:dyDescent="0.3">
      <c r="A17" s="52">
        <v>15</v>
      </c>
      <c r="B17" s="18" t="s">
        <v>23</v>
      </c>
      <c r="C17" s="10" t="s">
        <v>22</v>
      </c>
      <c r="D17" s="14">
        <v>1</v>
      </c>
      <c r="E17" s="41">
        <v>0</v>
      </c>
      <c r="F17" s="42">
        <f t="shared" si="0"/>
        <v>0</v>
      </c>
      <c r="G17" s="12"/>
      <c r="H17" s="12"/>
      <c r="I17" s="7"/>
      <c r="J17" s="3"/>
    </row>
    <row r="18" spans="1:10" ht="14.4" x14ac:dyDescent="0.3">
      <c r="A18" s="52">
        <v>16</v>
      </c>
      <c r="B18" s="18" t="s">
        <v>24</v>
      </c>
      <c r="C18" s="10" t="s">
        <v>22</v>
      </c>
      <c r="D18" s="14">
        <v>1</v>
      </c>
      <c r="E18" s="41">
        <v>0</v>
      </c>
      <c r="F18" s="42">
        <f t="shared" si="0"/>
        <v>0</v>
      </c>
      <c r="G18" s="12"/>
      <c r="H18" s="12"/>
      <c r="I18" s="7"/>
      <c r="J18" s="3"/>
    </row>
    <row r="19" spans="1:10" ht="26.4" x14ac:dyDescent="0.3">
      <c r="A19" s="52">
        <v>17</v>
      </c>
      <c r="B19" s="18" t="s">
        <v>92</v>
      </c>
      <c r="C19" s="10" t="s">
        <v>25</v>
      </c>
      <c r="D19" s="14">
        <v>1</v>
      </c>
      <c r="E19" s="41">
        <v>0</v>
      </c>
      <c r="F19" s="42">
        <f t="shared" si="0"/>
        <v>0</v>
      </c>
      <c r="G19" s="12"/>
      <c r="H19" s="12"/>
      <c r="I19" s="7"/>
      <c r="J19" s="3"/>
    </row>
    <row r="20" spans="1:10" ht="30.9" customHeight="1" x14ac:dyDescent="0.3">
      <c r="A20" s="52">
        <v>18</v>
      </c>
      <c r="B20" s="18" t="s">
        <v>93</v>
      </c>
      <c r="C20" s="10" t="s">
        <v>25</v>
      </c>
      <c r="D20" s="14">
        <v>1</v>
      </c>
      <c r="E20" s="41">
        <v>0</v>
      </c>
      <c r="F20" s="42">
        <f t="shared" si="0"/>
        <v>0</v>
      </c>
      <c r="G20" s="12"/>
      <c r="H20" s="12"/>
      <c r="I20" s="7"/>
      <c r="J20" s="3"/>
    </row>
    <row r="21" spans="1:10" ht="30.9" customHeight="1" x14ac:dyDescent="0.3">
      <c r="A21" s="52">
        <v>19</v>
      </c>
      <c r="B21" s="18" t="s">
        <v>26</v>
      </c>
      <c r="C21" s="10" t="s">
        <v>8</v>
      </c>
      <c r="D21" s="14">
        <v>10</v>
      </c>
      <c r="E21" s="41">
        <v>0</v>
      </c>
      <c r="F21" s="42">
        <f t="shared" si="0"/>
        <v>0</v>
      </c>
      <c r="G21" s="12"/>
      <c r="H21" s="12"/>
      <c r="I21" s="7"/>
      <c r="J21" s="3"/>
    </row>
    <row r="22" spans="1:10" ht="30.9" customHeight="1" x14ac:dyDescent="0.3">
      <c r="A22" s="52">
        <v>20</v>
      </c>
      <c r="B22" s="18" t="s">
        <v>27</v>
      </c>
      <c r="C22" s="10" t="s">
        <v>8</v>
      </c>
      <c r="D22" s="14">
        <v>10</v>
      </c>
      <c r="E22" s="41">
        <v>0</v>
      </c>
      <c r="F22" s="42">
        <f t="shared" si="0"/>
        <v>0</v>
      </c>
      <c r="G22" s="12"/>
      <c r="H22" s="12"/>
      <c r="I22" s="7"/>
      <c r="J22" s="3"/>
    </row>
    <row r="23" spans="1:10" ht="39.6" x14ac:dyDescent="0.3">
      <c r="A23" s="52">
        <v>21</v>
      </c>
      <c r="B23" s="18" t="s">
        <v>94</v>
      </c>
      <c r="C23" s="10" t="s">
        <v>28</v>
      </c>
      <c r="D23" s="14">
        <v>1</v>
      </c>
      <c r="E23" s="41">
        <v>0</v>
      </c>
      <c r="F23" s="42">
        <f t="shared" si="0"/>
        <v>0</v>
      </c>
      <c r="G23" s="10"/>
      <c r="H23" s="10"/>
      <c r="I23" s="8"/>
      <c r="J23" s="3"/>
    </row>
    <row r="24" spans="1:10" ht="14.4" x14ac:dyDescent="0.3">
      <c r="A24" s="52">
        <v>22</v>
      </c>
      <c r="B24" s="51" t="s">
        <v>65</v>
      </c>
      <c r="C24" s="10"/>
      <c r="D24" s="12"/>
      <c r="E24" s="41"/>
      <c r="F24" s="43">
        <f>SUM(F3:F23)</f>
        <v>12000</v>
      </c>
      <c r="G24" s="9"/>
      <c r="H24" s="12"/>
      <c r="I24" s="7"/>
      <c r="J24" s="3"/>
    </row>
    <row r="25" spans="1:10" ht="13.65" customHeight="1" x14ac:dyDescent="0.3">
      <c r="A25" s="52">
        <v>23</v>
      </c>
      <c r="B25" s="6" t="s">
        <v>29</v>
      </c>
      <c r="C25" s="10" t="s">
        <v>9</v>
      </c>
      <c r="D25" s="14">
        <v>1</v>
      </c>
      <c r="E25" s="41">
        <v>0</v>
      </c>
      <c r="F25" s="42">
        <f t="shared" ref="F25:F35" si="1">D25*E25</f>
        <v>0</v>
      </c>
      <c r="G25" s="10" t="s">
        <v>80</v>
      </c>
      <c r="H25" s="10" t="s">
        <v>30</v>
      </c>
      <c r="I25" s="11" t="s">
        <v>31</v>
      </c>
      <c r="J25" s="3"/>
    </row>
    <row r="26" spans="1:10" ht="13.65" customHeight="1" x14ac:dyDescent="0.3">
      <c r="A26" s="52">
        <v>24</v>
      </c>
      <c r="B26" s="6" t="s">
        <v>71</v>
      </c>
      <c r="C26" s="10" t="s">
        <v>8</v>
      </c>
      <c r="D26" s="14">
        <v>9</v>
      </c>
      <c r="E26" s="41">
        <v>0</v>
      </c>
      <c r="F26" s="42">
        <f t="shared" si="1"/>
        <v>0</v>
      </c>
      <c r="G26" s="10" t="s">
        <v>80</v>
      </c>
      <c r="H26" s="10" t="s">
        <v>30</v>
      </c>
      <c r="I26" s="11" t="s">
        <v>31</v>
      </c>
      <c r="J26" s="3"/>
    </row>
    <row r="27" spans="1:10" ht="13.65" customHeight="1" x14ac:dyDescent="0.3">
      <c r="A27" s="52">
        <v>25</v>
      </c>
      <c r="B27" s="6" t="s">
        <v>32</v>
      </c>
      <c r="C27" s="10" t="s">
        <v>8</v>
      </c>
      <c r="D27" s="14">
        <v>4</v>
      </c>
      <c r="E27" s="41">
        <v>0</v>
      </c>
      <c r="F27" s="42">
        <f t="shared" si="1"/>
        <v>0</v>
      </c>
      <c r="G27" s="10" t="s">
        <v>80</v>
      </c>
      <c r="H27" s="10" t="s">
        <v>30</v>
      </c>
      <c r="I27" s="11" t="s">
        <v>33</v>
      </c>
      <c r="J27" s="3"/>
    </row>
    <row r="28" spans="1:10" ht="13.65" customHeight="1" x14ac:dyDescent="0.3">
      <c r="A28" s="52">
        <v>26</v>
      </c>
      <c r="B28" s="6" t="s">
        <v>78</v>
      </c>
      <c r="C28" s="10" t="s">
        <v>9</v>
      </c>
      <c r="D28" s="14">
        <v>2</v>
      </c>
      <c r="E28" s="41">
        <v>0</v>
      </c>
      <c r="F28" s="42">
        <f t="shared" si="1"/>
        <v>0</v>
      </c>
      <c r="G28" s="10" t="s">
        <v>80</v>
      </c>
      <c r="H28" s="10" t="s">
        <v>34</v>
      </c>
      <c r="I28" s="11" t="s">
        <v>35</v>
      </c>
      <c r="J28" s="3"/>
    </row>
    <row r="29" spans="1:10" ht="13.65" customHeight="1" x14ac:dyDescent="0.3">
      <c r="A29" s="52">
        <v>27</v>
      </c>
      <c r="B29" s="6" t="s">
        <v>36</v>
      </c>
      <c r="C29" s="10" t="s">
        <v>8</v>
      </c>
      <c r="D29" s="14">
        <v>4</v>
      </c>
      <c r="E29" s="41">
        <v>0</v>
      </c>
      <c r="F29" s="42">
        <f t="shared" si="1"/>
        <v>0</v>
      </c>
      <c r="G29" s="10" t="s">
        <v>80</v>
      </c>
      <c r="H29" s="10" t="s">
        <v>34</v>
      </c>
      <c r="I29" s="11" t="s">
        <v>37</v>
      </c>
      <c r="J29" s="3"/>
    </row>
    <row r="30" spans="1:10" ht="13.65" customHeight="1" x14ac:dyDescent="0.3">
      <c r="A30" s="52">
        <v>28</v>
      </c>
      <c r="B30" s="6" t="s">
        <v>73</v>
      </c>
      <c r="C30" s="10" t="s">
        <v>8</v>
      </c>
      <c r="D30" s="14">
        <v>2</v>
      </c>
      <c r="E30" s="41">
        <v>0</v>
      </c>
      <c r="F30" s="42">
        <f t="shared" si="1"/>
        <v>0</v>
      </c>
      <c r="G30" s="10" t="s">
        <v>80</v>
      </c>
      <c r="H30" s="10" t="s">
        <v>34</v>
      </c>
      <c r="I30" s="11" t="s">
        <v>38</v>
      </c>
      <c r="J30" s="3"/>
    </row>
    <row r="31" spans="1:10" ht="13.65" customHeight="1" x14ac:dyDescent="0.3">
      <c r="A31" s="52">
        <v>29</v>
      </c>
      <c r="B31" s="18" t="s">
        <v>23</v>
      </c>
      <c r="C31" s="10" t="s">
        <v>9</v>
      </c>
      <c r="D31" s="14">
        <v>1</v>
      </c>
      <c r="E31" s="41">
        <v>0</v>
      </c>
      <c r="F31" s="42">
        <f t="shared" si="1"/>
        <v>0</v>
      </c>
      <c r="G31" s="10"/>
      <c r="H31" s="10" t="s">
        <v>30</v>
      </c>
      <c r="I31" s="11" t="s">
        <v>39</v>
      </c>
      <c r="J31" s="3"/>
    </row>
    <row r="32" spans="1:10" ht="24.6" customHeight="1" x14ac:dyDescent="0.3">
      <c r="A32" s="52">
        <v>30</v>
      </c>
      <c r="B32" s="6" t="s">
        <v>40</v>
      </c>
      <c r="C32" s="10" t="s">
        <v>9</v>
      </c>
      <c r="D32" s="14">
        <v>1</v>
      </c>
      <c r="E32" s="41">
        <v>0</v>
      </c>
      <c r="F32" s="42">
        <f t="shared" si="1"/>
        <v>0</v>
      </c>
      <c r="G32" s="10" t="s">
        <v>80</v>
      </c>
      <c r="H32" s="10" t="s">
        <v>30</v>
      </c>
      <c r="I32" s="11" t="s">
        <v>31</v>
      </c>
      <c r="J32" s="3"/>
    </row>
    <row r="33" spans="1:10" ht="24.6" customHeight="1" x14ac:dyDescent="0.3">
      <c r="A33" s="52">
        <v>31</v>
      </c>
      <c r="B33" s="6" t="s">
        <v>41</v>
      </c>
      <c r="C33" s="10" t="s">
        <v>9</v>
      </c>
      <c r="D33" s="14">
        <v>1</v>
      </c>
      <c r="E33" s="41">
        <v>0</v>
      </c>
      <c r="F33" s="42">
        <f t="shared" si="1"/>
        <v>0</v>
      </c>
      <c r="G33" s="10" t="s">
        <v>80</v>
      </c>
      <c r="H33" s="10" t="s">
        <v>34</v>
      </c>
      <c r="I33" s="11" t="s">
        <v>42</v>
      </c>
      <c r="J33" s="3"/>
    </row>
    <row r="34" spans="1:10" ht="24.6" customHeight="1" x14ac:dyDescent="0.3">
      <c r="A34" s="52">
        <v>32</v>
      </c>
      <c r="B34" s="6" t="s">
        <v>40</v>
      </c>
      <c r="C34" s="10" t="s">
        <v>9</v>
      </c>
      <c r="D34" s="14">
        <v>1</v>
      </c>
      <c r="E34" s="41">
        <v>0</v>
      </c>
      <c r="F34" s="42">
        <f t="shared" si="1"/>
        <v>0</v>
      </c>
      <c r="G34" s="10" t="s">
        <v>80</v>
      </c>
      <c r="H34" s="10" t="s">
        <v>34</v>
      </c>
      <c r="I34" s="11" t="s">
        <v>37</v>
      </c>
      <c r="J34" s="3"/>
    </row>
    <row r="35" spans="1:10" ht="13.65" customHeight="1" x14ac:dyDescent="0.3">
      <c r="A35" s="52">
        <v>33</v>
      </c>
      <c r="B35" s="18" t="s">
        <v>84</v>
      </c>
      <c r="C35" s="10" t="s">
        <v>9</v>
      </c>
      <c r="D35" s="14">
        <v>8</v>
      </c>
      <c r="E35" s="41">
        <v>0</v>
      </c>
      <c r="F35" s="42">
        <f t="shared" si="1"/>
        <v>0</v>
      </c>
      <c r="G35" s="10" t="s">
        <v>80</v>
      </c>
      <c r="H35" s="10" t="s">
        <v>43</v>
      </c>
      <c r="I35" s="7"/>
      <c r="J35" s="3"/>
    </row>
    <row r="36" spans="1:10" ht="13.65" customHeight="1" x14ac:dyDescent="0.3">
      <c r="A36" s="52">
        <v>34</v>
      </c>
      <c r="B36" s="6" t="s">
        <v>44</v>
      </c>
      <c r="C36" s="10" t="s">
        <v>9</v>
      </c>
      <c r="D36" s="14">
        <v>1</v>
      </c>
      <c r="E36" s="41">
        <v>0</v>
      </c>
      <c r="F36" s="42">
        <f t="shared" ref="F36:F43" si="2">D36*E36</f>
        <v>0</v>
      </c>
      <c r="G36" s="10" t="s">
        <v>80</v>
      </c>
      <c r="H36" s="10" t="s">
        <v>45</v>
      </c>
      <c r="I36" s="8" t="s">
        <v>46</v>
      </c>
      <c r="J36" s="3"/>
    </row>
    <row r="37" spans="1:10" ht="13.65" customHeight="1" x14ac:dyDescent="0.3">
      <c r="A37" s="52">
        <v>35</v>
      </c>
      <c r="B37" s="6" t="s">
        <v>74</v>
      </c>
      <c r="C37" s="10" t="s">
        <v>8</v>
      </c>
      <c r="D37" s="14">
        <v>3</v>
      </c>
      <c r="E37" s="41">
        <v>0</v>
      </c>
      <c r="F37" s="42">
        <f t="shared" si="2"/>
        <v>0</v>
      </c>
      <c r="G37" s="10" t="s">
        <v>80</v>
      </c>
      <c r="H37" s="10" t="s">
        <v>45</v>
      </c>
      <c r="I37" s="8" t="s">
        <v>46</v>
      </c>
      <c r="J37" s="3"/>
    </row>
    <row r="38" spans="1:10" ht="13.65" customHeight="1" x14ac:dyDescent="0.3">
      <c r="A38" s="52">
        <v>36</v>
      </c>
      <c r="B38" s="6" t="s">
        <v>75</v>
      </c>
      <c r="C38" s="10" t="s">
        <v>8</v>
      </c>
      <c r="D38" s="14">
        <v>8</v>
      </c>
      <c r="E38" s="41">
        <v>0</v>
      </c>
      <c r="F38" s="42">
        <f t="shared" si="2"/>
        <v>0</v>
      </c>
      <c r="G38" s="10" t="s">
        <v>80</v>
      </c>
      <c r="H38" s="10" t="s">
        <v>34</v>
      </c>
      <c r="I38" s="11" t="s">
        <v>47</v>
      </c>
      <c r="J38" s="3"/>
    </row>
    <row r="39" spans="1:10" ht="28.5" customHeight="1" x14ac:dyDescent="0.3">
      <c r="A39" s="52">
        <v>37</v>
      </c>
      <c r="B39" s="6" t="s">
        <v>82</v>
      </c>
      <c r="C39" s="10" t="s">
        <v>8</v>
      </c>
      <c r="D39" s="14">
        <v>1</v>
      </c>
      <c r="E39" s="41">
        <v>0</v>
      </c>
      <c r="F39" s="42">
        <f t="shared" si="2"/>
        <v>0</v>
      </c>
      <c r="G39" s="10" t="s">
        <v>83</v>
      </c>
      <c r="H39" s="10" t="s">
        <v>34</v>
      </c>
      <c r="I39" s="8" t="s">
        <v>48</v>
      </c>
      <c r="J39" s="3"/>
    </row>
    <row r="40" spans="1:10" ht="13.65" customHeight="1" x14ac:dyDescent="0.3">
      <c r="A40" s="52">
        <v>38</v>
      </c>
      <c r="B40" s="18" t="s">
        <v>49</v>
      </c>
      <c r="C40" s="10" t="s">
        <v>9</v>
      </c>
      <c r="D40" s="14">
        <v>1</v>
      </c>
      <c r="E40" s="41">
        <v>0</v>
      </c>
      <c r="F40" s="42">
        <f t="shared" si="2"/>
        <v>0</v>
      </c>
      <c r="G40" s="10" t="s">
        <v>80</v>
      </c>
      <c r="H40" s="10" t="s">
        <v>34</v>
      </c>
      <c r="I40" s="11" t="s">
        <v>38</v>
      </c>
      <c r="J40" s="3"/>
    </row>
    <row r="41" spans="1:10" ht="24.6" customHeight="1" x14ac:dyDescent="0.3">
      <c r="A41" s="52">
        <v>39</v>
      </c>
      <c r="B41" s="6" t="s">
        <v>40</v>
      </c>
      <c r="C41" s="10" t="s">
        <v>9</v>
      </c>
      <c r="D41" s="14">
        <v>1</v>
      </c>
      <c r="E41" s="41">
        <v>0</v>
      </c>
      <c r="F41" s="42">
        <f t="shared" si="2"/>
        <v>0</v>
      </c>
      <c r="G41" s="10" t="s">
        <v>80</v>
      </c>
      <c r="H41" s="10" t="s">
        <v>45</v>
      </c>
      <c r="I41" s="8" t="s">
        <v>46</v>
      </c>
      <c r="J41" s="3"/>
    </row>
    <row r="42" spans="1:10" ht="24.6" customHeight="1" x14ac:dyDescent="0.3">
      <c r="A42" s="52">
        <v>40</v>
      </c>
      <c r="B42" s="6" t="s">
        <v>41</v>
      </c>
      <c r="C42" s="10" t="s">
        <v>9</v>
      </c>
      <c r="D42" s="14">
        <v>1</v>
      </c>
      <c r="E42" s="41">
        <v>0</v>
      </c>
      <c r="F42" s="42">
        <f t="shared" si="2"/>
        <v>0</v>
      </c>
      <c r="G42" s="10" t="s">
        <v>80</v>
      </c>
      <c r="H42" s="10" t="s">
        <v>45</v>
      </c>
      <c r="I42" s="8" t="s">
        <v>50</v>
      </c>
      <c r="J42" s="3"/>
    </row>
    <row r="43" spans="1:10" ht="13.65" customHeight="1" x14ac:dyDescent="0.3">
      <c r="A43" s="52">
        <v>41</v>
      </c>
      <c r="B43" s="6" t="s">
        <v>84</v>
      </c>
      <c r="C43" s="10" t="s">
        <v>9</v>
      </c>
      <c r="D43" s="14">
        <v>6</v>
      </c>
      <c r="E43" s="41">
        <v>0</v>
      </c>
      <c r="F43" s="42">
        <f t="shared" si="2"/>
        <v>0</v>
      </c>
      <c r="G43" s="10" t="s">
        <v>80</v>
      </c>
      <c r="H43" s="12"/>
      <c r="I43" s="7"/>
      <c r="J43" s="3"/>
    </row>
    <row r="44" spans="1:10" ht="26.4" x14ac:dyDescent="0.3">
      <c r="A44" s="52">
        <v>42</v>
      </c>
      <c r="B44" s="6" t="s">
        <v>66</v>
      </c>
      <c r="C44" s="10"/>
      <c r="D44" s="12"/>
      <c r="E44" s="41"/>
      <c r="F44" s="42"/>
      <c r="G44" s="12"/>
      <c r="H44" s="12"/>
      <c r="I44" s="7"/>
      <c r="J44" s="3"/>
    </row>
    <row r="45" spans="1:10" ht="27.75" customHeight="1" x14ac:dyDescent="0.3">
      <c r="A45" s="52">
        <v>43</v>
      </c>
      <c r="B45" s="6" t="s">
        <v>51</v>
      </c>
      <c r="C45" s="10" t="s">
        <v>9</v>
      </c>
      <c r="D45" s="14">
        <v>9</v>
      </c>
      <c r="E45" s="41">
        <v>0</v>
      </c>
      <c r="F45" s="42">
        <f>D45*E45</f>
        <v>0</v>
      </c>
      <c r="G45" s="10" t="s">
        <v>81</v>
      </c>
      <c r="H45" s="10" t="s">
        <v>52</v>
      </c>
      <c r="I45" s="8" t="s">
        <v>53</v>
      </c>
      <c r="J45" s="3"/>
    </row>
    <row r="46" spans="1:10" ht="13.65" customHeight="1" x14ac:dyDescent="0.3">
      <c r="A46" s="52">
        <v>44</v>
      </c>
      <c r="B46" s="18" t="s">
        <v>21</v>
      </c>
      <c r="C46" s="10" t="s">
        <v>22</v>
      </c>
      <c r="D46" s="14">
        <v>1</v>
      </c>
      <c r="E46" s="41">
        <v>0</v>
      </c>
      <c r="F46" s="42">
        <f>D46*E46</f>
        <v>0</v>
      </c>
      <c r="G46" s="10" t="s">
        <v>80</v>
      </c>
      <c r="H46" s="10" t="s">
        <v>45</v>
      </c>
      <c r="I46" s="8" t="s">
        <v>50</v>
      </c>
      <c r="J46" s="3"/>
    </row>
    <row r="47" spans="1:10" ht="13.65" customHeight="1" x14ac:dyDescent="0.3">
      <c r="A47" s="52">
        <v>45</v>
      </c>
      <c r="B47" s="18" t="s">
        <v>23</v>
      </c>
      <c r="C47" s="10" t="s">
        <v>22</v>
      </c>
      <c r="D47" s="14">
        <v>1</v>
      </c>
      <c r="E47" s="41">
        <v>0</v>
      </c>
      <c r="F47" s="42">
        <f>D47*E47</f>
        <v>0</v>
      </c>
      <c r="G47" s="10" t="s">
        <v>79</v>
      </c>
      <c r="H47" s="10" t="s">
        <v>30</v>
      </c>
      <c r="I47" s="11" t="s">
        <v>54</v>
      </c>
      <c r="J47" s="3"/>
    </row>
    <row r="48" spans="1:10" ht="13.65" customHeight="1" x14ac:dyDescent="0.3">
      <c r="A48" s="52">
        <v>46</v>
      </c>
      <c r="B48" s="18" t="s">
        <v>24</v>
      </c>
      <c r="C48" s="10" t="s">
        <v>22</v>
      </c>
      <c r="D48" s="14">
        <v>1</v>
      </c>
      <c r="E48" s="41">
        <v>0</v>
      </c>
      <c r="F48" s="42">
        <f>D48*E48</f>
        <v>0</v>
      </c>
      <c r="G48" s="10" t="s">
        <v>79</v>
      </c>
      <c r="H48" s="10" t="s">
        <v>34</v>
      </c>
      <c r="I48" s="11" t="s">
        <v>38</v>
      </c>
      <c r="J48" s="3"/>
    </row>
    <row r="49" spans="1:10" ht="26.4" x14ac:dyDescent="0.3">
      <c r="A49" s="52">
        <v>47</v>
      </c>
      <c r="B49" s="6" t="s">
        <v>85</v>
      </c>
      <c r="C49" s="10" t="s">
        <v>9</v>
      </c>
      <c r="D49" s="14">
        <v>3</v>
      </c>
      <c r="E49" s="41">
        <v>0</v>
      </c>
      <c r="F49" s="42">
        <f>D49*E49</f>
        <v>0</v>
      </c>
      <c r="G49" s="10" t="s">
        <v>81</v>
      </c>
      <c r="H49" s="10" t="s">
        <v>52</v>
      </c>
      <c r="I49" s="8" t="s">
        <v>53</v>
      </c>
      <c r="J49" s="3"/>
    </row>
    <row r="50" spans="1:10" ht="26.4" x14ac:dyDescent="0.3">
      <c r="A50" s="52">
        <v>48</v>
      </c>
      <c r="B50" s="6" t="s">
        <v>67</v>
      </c>
      <c r="C50" s="10"/>
      <c r="D50" s="12"/>
      <c r="E50" s="41"/>
      <c r="F50" s="42"/>
      <c r="G50" s="12"/>
      <c r="H50" s="12"/>
      <c r="I50" s="7"/>
      <c r="J50" s="3"/>
    </row>
    <row r="51" spans="1:10" ht="13.65" customHeight="1" x14ac:dyDescent="0.3">
      <c r="A51" s="52">
        <v>49</v>
      </c>
      <c r="B51" s="18" t="s">
        <v>55</v>
      </c>
      <c r="C51" s="10" t="s">
        <v>9</v>
      </c>
      <c r="D51" s="14">
        <v>6</v>
      </c>
      <c r="E51" s="41">
        <v>0</v>
      </c>
      <c r="F51" s="42">
        <f>D51*E51</f>
        <v>0</v>
      </c>
      <c r="G51" s="10" t="s">
        <v>79</v>
      </c>
      <c r="H51" s="10" t="s">
        <v>45</v>
      </c>
      <c r="I51" s="8" t="s">
        <v>56</v>
      </c>
      <c r="J51" s="3"/>
    </row>
    <row r="52" spans="1:10" ht="13.65" customHeight="1" x14ac:dyDescent="0.3">
      <c r="A52" s="52">
        <v>50</v>
      </c>
      <c r="B52" s="18" t="s">
        <v>57</v>
      </c>
      <c r="C52" s="10" t="s">
        <v>9</v>
      </c>
      <c r="D52" s="14">
        <v>6</v>
      </c>
      <c r="E52" s="41">
        <v>0</v>
      </c>
      <c r="F52" s="42">
        <f>D52*E52</f>
        <v>0</v>
      </c>
      <c r="G52" s="10" t="s">
        <v>79</v>
      </c>
      <c r="H52" s="10" t="s">
        <v>34</v>
      </c>
      <c r="I52" s="8" t="s">
        <v>56</v>
      </c>
      <c r="J52" s="3"/>
    </row>
    <row r="53" spans="1:10" ht="13.65" customHeight="1" x14ac:dyDescent="0.3">
      <c r="A53" s="52">
        <v>51</v>
      </c>
      <c r="B53" s="18" t="s">
        <v>58</v>
      </c>
      <c r="C53" s="10" t="s">
        <v>9</v>
      </c>
      <c r="D53" s="14">
        <v>6</v>
      </c>
      <c r="E53" s="41">
        <v>0</v>
      </c>
      <c r="F53" s="42">
        <f>D53*E53</f>
        <v>0</v>
      </c>
      <c r="G53" s="10" t="s">
        <v>79</v>
      </c>
      <c r="H53" s="10" t="s">
        <v>30</v>
      </c>
      <c r="I53" s="8" t="s">
        <v>56</v>
      </c>
      <c r="J53" s="3"/>
    </row>
    <row r="54" spans="1:10" ht="13.65" customHeight="1" x14ac:dyDescent="0.3">
      <c r="A54" s="52">
        <v>52</v>
      </c>
      <c r="B54" s="18" t="s">
        <v>76</v>
      </c>
      <c r="C54" s="10" t="s">
        <v>8</v>
      </c>
      <c r="D54" s="14">
        <v>72</v>
      </c>
      <c r="E54" s="41">
        <v>0</v>
      </c>
      <c r="F54" s="42">
        <f>D54*E54</f>
        <v>0</v>
      </c>
      <c r="G54" s="10" t="s">
        <v>79</v>
      </c>
      <c r="H54" s="10" t="s">
        <v>52</v>
      </c>
      <c r="I54" s="8" t="s">
        <v>53</v>
      </c>
      <c r="J54" s="3"/>
    </row>
    <row r="55" spans="1:10" ht="13.65" customHeight="1" x14ac:dyDescent="0.3">
      <c r="A55" s="52">
        <v>53</v>
      </c>
      <c r="B55" s="6" t="s">
        <v>59</v>
      </c>
      <c r="C55" s="10"/>
      <c r="D55" s="12"/>
      <c r="E55" s="41"/>
      <c r="F55" s="42"/>
      <c r="G55" s="12"/>
      <c r="H55" s="12"/>
      <c r="I55" s="7"/>
      <c r="J55" s="3"/>
    </row>
    <row r="56" spans="1:10" ht="13.65" customHeight="1" x14ac:dyDescent="0.3">
      <c r="A56" s="52">
        <v>54</v>
      </c>
      <c r="B56" s="18" t="s">
        <v>72</v>
      </c>
      <c r="C56" s="10" t="s">
        <v>9</v>
      </c>
      <c r="D56" s="14">
        <v>1</v>
      </c>
      <c r="E56" s="41">
        <v>0</v>
      </c>
      <c r="F56" s="42">
        <f>D56*E56</f>
        <v>0</v>
      </c>
      <c r="G56" s="10" t="s">
        <v>60</v>
      </c>
      <c r="H56" s="10" t="s">
        <v>30</v>
      </c>
      <c r="I56" s="8" t="s">
        <v>61</v>
      </c>
      <c r="J56" s="3"/>
    </row>
    <row r="57" spans="1:10" ht="13.65" customHeight="1" x14ac:dyDescent="0.3">
      <c r="A57" s="52">
        <v>55</v>
      </c>
      <c r="B57" s="18" t="s">
        <v>77</v>
      </c>
      <c r="C57" s="10" t="s">
        <v>9</v>
      </c>
      <c r="D57" s="14">
        <v>2</v>
      </c>
      <c r="E57" s="41">
        <v>0</v>
      </c>
      <c r="F57" s="42">
        <f>D57*E57</f>
        <v>0</v>
      </c>
      <c r="G57" s="10" t="s">
        <v>60</v>
      </c>
      <c r="H57" s="10" t="s">
        <v>30</v>
      </c>
      <c r="I57" s="8" t="s">
        <v>62</v>
      </c>
      <c r="J57" s="3"/>
    </row>
    <row r="58" spans="1:10" ht="26.4" x14ac:dyDescent="0.3">
      <c r="A58" s="52">
        <v>56</v>
      </c>
      <c r="B58" s="18" t="s">
        <v>93</v>
      </c>
      <c r="C58" s="10" t="s">
        <v>25</v>
      </c>
      <c r="D58" s="14">
        <v>1</v>
      </c>
      <c r="E58" s="41">
        <v>0</v>
      </c>
      <c r="F58" s="42">
        <f>D58*E58</f>
        <v>0</v>
      </c>
      <c r="G58" s="12"/>
      <c r="H58" s="12"/>
      <c r="I58" s="7"/>
      <c r="J58" s="3"/>
    </row>
    <row r="59" spans="1:10" ht="37.5" customHeight="1" x14ac:dyDescent="0.3">
      <c r="A59" s="52">
        <v>57</v>
      </c>
      <c r="B59" s="18" t="s">
        <v>13</v>
      </c>
      <c r="C59" s="10" t="s">
        <v>9</v>
      </c>
      <c r="D59" s="14">
        <v>1</v>
      </c>
      <c r="E59" s="41">
        <v>0</v>
      </c>
      <c r="F59" s="42">
        <f>D59*E59</f>
        <v>0</v>
      </c>
      <c r="G59" s="10" t="s">
        <v>60</v>
      </c>
      <c r="H59" s="10" t="s">
        <v>34</v>
      </c>
      <c r="I59" s="8" t="s">
        <v>48</v>
      </c>
      <c r="J59" s="3"/>
    </row>
    <row r="60" spans="1:10" ht="27" thickBot="1" x14ac:dyDescent="0.35">
      <c r="A60" s="53">
        <v>58</v>
      </c>
      <c r="B60" s="58" t="s">
        <v>93</v>
      </c>
      <c r="C60" s="59" t="s">
        <v>25</v>
      </c>
      <c r="D60" s="60">
        <v>1</v>
      </c>
      <c r="E60" s="61">
        <v>0</v>
      </c>
      <c r="F60" s="62">
        <f>D60*E60</f>
        <v>0</v>
      </c>
      <c r="G60" s="63"/>
      <c r="H60" s="63"/>
      <c r="I60" s="64"/>
      <c r="J60" s="3"/>
    </row>
    <row r="61" spans="1:10" ht="16.350000000000001" customHeight="1" thickBot="1" x14ac:dyDescent="0.35">
      <c r="A61" s="19"/>
      <c r="B61" s="20"/>
      <c r="C61" s="16"/>
      <c r="D61" s="17"/>
      <c r="E61" s="44"/>
      <c r="F61" s="44"/>
      <c r="G61" s="17"/>
      <c r="H61" s="17"/>
      <c r="I61" s="17"/>
      <c r="J61" s="4"/>
    </row>
    <row r="62" spans="1:10" ht="14.7" customHeight="1" thickBot="1" x14ac:dyDescent="0.35">
      <c r="A62" s="21" t="s">
        <v>63</v>
      </c>
      <c r="B62" s="22"/>
      <c r="C62" s="22"/>
      <c r="D62" s="22"/>
      <c r="E62" s="22"/>
      <c r="F62" s="45">
        <f>(SUM(F3:F23)+(SUM(F25:F60)))</f>
        <v>12000</v>
      </c>
      <c r="G62" s="33"/>
      <c r="H62" s="33"/>
      <c r="I62" s="34"/>
      <c r="J62" s="3"/>
    </row>
    <row r="63" spans="1:10" ht="14.7" customHeight="1" x14ac:dyDescent="0.3">
      <c r="A63" s="23"/>
      <c r="B63" s="24"/>
      <c r="C63" s="24"/>
      <c r="D63" s="24"/>
      <c r="E63" s="24"/>
      <c r="F63" s="46"/>
      <c r="G63" s="35"/>
      <c r="H63" s="35"/>
      <c r="I63" s="35"/>
      <c r="J63" s="4"/>
    </row>
    <row r="64" spans="1:10" ht="19.350000000000001" customHeight="1" x14ac:dyDescent="0.3">
      <c r="A64" s="13" t="s">
        <v>64</v>
      </c>
      <c r="B64" s="25"/>
      <c r="C64" s="25"/>
      <c r="D64" s="25"/>
      <c r="E64" s="25"/>
      <c r="F64" s="25"/>
      <c r="G64" s="25"/>
      <c r="H64" s="36"/>
      <c r="I64" s="36"/>
      <c r="J64" s="4"/>
    </row>
    <row r="65" spans="1:10" ht="14.7" customHeight="1" x14ac:dyDescent="0.3">
      <c r="A65" s="13"/>
      <c r="B65" s="25"/>
      <c r="C65" s="25"/>
      <c r="D65" s="25"/>
      <c r="E65" s="25"/>
      <c r="F65" s="47"/>
      <c r="G65" s="37"/>
      <c r="H65" s="37"/>
      <c r="I65" s="37"/>
      <c r="J65" s="4"/>
    </row>
    <row r="66" spans="1:10" ht="14.7" customHeight="1" x14ac:dyDescent="0.3">
      <c r="A66" s="13"/>
      <c r="B66" s="25"/>
      <c r="C66" s="25"/>
      <c r="D66" s="25"/>
      <c r="E66" s="25"/>
      <c r="F66" s="47"/>
      <c r="G66" s="37"/>
      <c r="H66" s="37"/>
      <c r="I66" s="37"/>
      <c r="J66" s="4"/>
    </row>
    <row r="67" spans="1:10" ht="14.7" customHeight="1" x14ac:dyDescent="0.3">
      <c r="A67" s="13"/>
      <c r="B67" s="25"/>
      <c r="C67" s="25"/>
      <c r="D67" s="25"/>
      <c r="E67" s="25"/>
      <c r="F67" s="47"/>
      <c r="G67" s="37"/>
      <c r="H67" s="37"/>
      <c r="I67" s="37"/>
      <c r="J67" s="4"/>
    </row>
    <row r="68" spans="1:10" ht="14.7" customHeight="1" x14ac:dyDescent="0.3">
      <c r="A68" s="26"/>
      <c r="B68" s="27"/>
      <c r="C68" s="27"/>
      <c r="D68" s="27"/>
      <c r="E68" s="27"/>
      <c r="F68" s="48"/>
      <c r="G68" s="38"/>
      <c r="H68" s="38"/>
      <c r="I68" s="38"/>
      <c r="J68" s="5"/>
    </row>
  </sheetData>
  <mergeCells count="8">
    <mergeCell ref="A68:E68"/>
    <mergeCell ref="A66:E66"/>
    <mergeCell ref="A67:E67"/>
    <mergeCell ref="A62:E62"/>
    <mergeCell ref="A63:E63"/>
    <mergeCell ref="A65:E65"/>
    <mergeCell ref="A64:G64"/>
    <mergeCell ref="A1:I1"/>
  </mergeCells>
  <pageMargins left="0.70866141732283472" right="0.70866141732283472" top="0.74803149606299213" bottom="0.74803149606299213" header="0.31496062992125984" footer="0.31496062992125984"/>
  <pageSetup scale="41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Samel, Jozef</dc:creator>
  <cp:lastModifiedBy>Dell</cp:lastModifiedBy>
  <dcterms:created xsi:type="dcterms:W3CDTF">2024-01-25T10:34:35Z</dcterms:created>
  <dcterms:modified xsi:type="dcterms:W3CDTF">2024-04-16T14:36:47Z</dcterms:modified>
</cp:coreProperties>
</file>