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19\02. Oddelenie VO\01. Prebiehajúce\05. Juraj\04 - 2019 - 199., 223., 224. (NL) Odpady\06. Súťažné podklady\"/>
    </mc:Choice>
  </mc:AlternateContent>
  <bookViews>
    <workbookView xWindow="0" yWindow="0" windowWidth="28800" windowHeight="12450" tabRatio="862"/>
  </bookViews>
  <sheets>
    <sheet name="Príloha č. 1" sheetId="5" r:id="rId1"/>
    <sheet name="Príloha č. 2" sheetId="6" r:id="rId2"/>
    <sheet name="Príloha č. 3" sheetId="7" r:id="rId3"/>
    <sheet name="Príloha č. 4 - časť 1" sheetId="12" r:id="rId4"/>
    <sheet name="Príloha č. 4 - časť 2" sheetId="15" r:id="rId5"/>
    <sheet name="Príloha č. 4 - časť 3" sheetId="18" r:id="rId6"/>
    <sheet name="Príloha č. 5 - časť 1" sheetId="13" r:id="rId7"/>
    <sheet name="Príloha č. 5 - časť 2" sheetId="16" r:id="rId8"/>
    <sheet name="Príloha č. 5 - časť 3" sheetId="19" r:id="rId9"/>
  </sheets>
  <definedNames>
    <definedName name="_xlnm.Print_Area" localSheetId="0">'Príloha č. 1'!$A$1:$D$32</definedName>
    <definedName name="_xlnm.Print_Area" localSheetId="1">'Príloha č. 2'!$A$1:$D$25</definedName>
    <definedName name="_xlnm.Print_Area" localSheetId="2">'Príloha č. 3'!$A$1:$D$26</definedName>
    <definedName name="_xlnm.Print_Area" localSheetId="3">'Príloha č. 4 - časť 1'!$A$1:$G$58</definedName>
    <definedName name="_xlnm.Print_Area" localSheetId="4">'Príloha č. 4 - časť 2'!$A$1:$G$60</definedName>
    <definedName name="_xlnm.Print_Area" localSheetId="5">'Príloha č. 4 - časť 3'!$A$1:$G$51</definedName>
    <definedName name="_xlnm.Print_Area" localSheetId="6">'Príloha č. 5 - časť 1'!$A$1:$J$34</definedName>
    <definedName name="_xlnm.Print_Area" localSheetId="7">'Príloha č. 5 - časť 2'!$A$1:$J$33</definedName>
    <definedName name="_xlnm.Print_Area" localSheetId="8">'Príloha č. 5 - časť 3'!$A$1:$J$29</definedName>
  </definedNames>
  <calcPr calcId="152511"/>
</workbook>
</file>

<file path=xl/calcChain.xml><?xml version="1.0" encoding="utf-8"?>
<calcChain xmlns="http://schemas.openxmlformats.org/spreadsheetml/2006/main">
  <c r="I24" i="19" l="1"/>
  <c r="B23" i="19"/>
  <c r="B22" i="19"/>
  <c r="C19" i="19"/>
  <c r="C18" i="19"/>
  <c r="C17" i="19"/>
  <c r="C16" i="19"/>
  <c r="I14" i="19"/>
  <c r="G14" i="19"/>
  <c r="H14" i="19" s="1"/>
  <c r="J14" i="19" s="1"/>
  <c r="I13" i="19"/>
  <c r="G13" i="19"/>
  <c r="H13" i="19" s="1"/>
  <c r="J13" i="19" s="1"/>
  <c r="I12" i="19"/>
  <c r="G12" i="19"/>
  <c r="H12" i="19" s="1"/>
  <c r="J12" i="19" s="1"/>
  <c r="I11" i="19"/>
  <c r="G11" i="19"/>
  <c r="H11" i="19" s="1"/>
  <c r="J11" i="19" s="1"/>
  <c r="I10" i="19"/>
  <c r="G10" i="19"/>
  <c r="H10" i="19" s="1"/>
  <c r="J10" i="19" s="1"/>
  <c r="A2" i="19"/>
  <c r="F49" i="18"/>
  <c r="B48" i="18"/>
  <c r="B47" i="18"/>
  <c r="E42" i="18"/>
  <c r="E41" i="18"/>
  <c r="E40" i="18"/>
  <c r="E39" i="18"/>
  <c r="A2" i="18"/>
  <c r="I28" i="16"/>
  <c r="B27" i="16"/>
  <c r="B26" i="16"/>
  <c r="C23" i="16"/>
  <c r="C22" i="16"/>
  <c r="C21" i="16"/>
  <c r="C20" i="16"/>
  <c r="I18" i="16"/>
  <c r="G18" i="16"/>
  <c r="H18" i="16" s="1"/>
  <c r="J18" i="16" s="1"/>
  <c r="I17" i="16"/>
  <c r="G17" i="16"/>
  <c r="H17" i="16" s="1"/>
  <c r="J17" i="16" s="1"/>
  <c r="I16" i="16"/>
  <c r="G16" i="16"/>
  <c r="H16" i="16" s="1"/>
  <c r="J16" i="16" s="1"/>
  <c r="I15" i="16"/>
  <c r="G15" i="16"/>
  <c r="H15" i="16" s="1"/>
  <c r="J15" i="16" s="1"/>
  <c r="I14" i="16"/>
  <c r="G14" i="16"/>
  <c r="H14" i="16" s="1"/>
  <c r="J14" i="16" s="1"/>
  <c r="I13" i="16"/>
  <c r="G13" i="16"/>
  <c r="H13" i="16" s="1"/>
  <c r="J13" i="16" s="1"/>
  <c r="I12" i="16"/>
  <c r="G12" i="16"/>
  <c r="H12" i="16" s="1"/>
  <c r="J12" i="16" s="1"/>
  <c r="I11" i="16"/>
  <c r="G11" i="16"/>
  <c r="H11" i="16" s="1"/>
  <c r="J11" i="16" s="1"/>
  <c r="I10" i="16"/>
  <c r="G10" i="16"/>
  <c r="H10" i="16" s="1"/>
  <c r="J10" i="16" s="1"/>
  <c r="A2" i="16"/>
  <c r="I15" i="19" l="1"/>
  <c r="J15" i="19"/>
  <c r="I19" i="16"/>
  <c r="J19" i="16"/>
  <c r="F58" i="15"/>
  <c r="B57" i="15"/>
  <c r="B56" i="15"/>
  <c r="E51" i="15"/>
  <c r="E50" i="15"/>
  <c r="E49" i="15"/>
  <c r="E48" i="15"/>
  <c r="A2" i="15"/>
  <c r="I10" i="13" l="1"/>
  <c r="I11" i="13"/>
  <c r="I12" i="13"/>
  <c r="I13" i="13"/>
  <c r="I14" i="13"/>
  <c r="I15" i="13"/>
  <c r="I16" i="13"/>
  <c r="I17" i="13"/>
  <c r="I18" i="13"/>
  <c r="I19" i="13"/>
  <c r="G19" i="13"/>
  <c r="H19" i="13" s="1"/>
  <c r="G11" i="13"/>
  <c r="H11" i="13" s="1"/>
  <c r="J11" i="13" s="1"/>
  <c r="G12" i="13"/>
  <c r="H12" i="13" s="1"/>
  <c r="J12" i="13" s="1"/>
  <c r="G13" i="13"/>
  <c r="H13" i="13" s="1"/>
  <c r="J13" i="13" s="1"/>
  <c r="G14" i="13"/>
  <c r="H14" i="13" s="1"/>
  <c r="J14" i="13" s="1"/>
  <c r="G15" i="13"/>
  <c r="H15" i="13" s="1"/>
  <c r="J15" i="13" s="1"/>
  <c r="G16" i="13"/>
  <c r="H16" i="13" s="1"/>
  <c r="J16" i="13" s="1"/>
  <c r="G17" i="13"/>
  <c r="H17" i="13" s="1"/>
  <c r="J17" i="13" s="1"/>
  <c r="G18" i="13"/>
  <c r="H18" i="13" s="1"/>
  <c r="J18" i="13" s="1"/>
  <c r="G10" i="13"/>
  <c r="H10" i="13" s="1"/>
  <c r="J10" i="13" s="1"/>
  <c r="I20" i="13" l="1"/>
  <c r="E49" i="12" l="1"/>
  <c r="F56" i="12" l="1"/>
  <c r="I29" i="13"/>
  <c r="D21" i="7"/>
  <c r="D21" i="6"/>
  <c r="B18" i="6"/>
  <c r="B28" i="13" l="1"/>
  <c r="B27" i="13"/>
  <c r="B16" i="7"/>
  <c r="B15" i="7"/>
  <c r="C24" i="13"/>
  <c r="C23" i="13"/>
  <c r="C22" i="13"/>
  <c r="C21" i="13"/>
  <c r="C6" i="6"/>
  <c r="J19" i="13" l="1"/>
  <c r="J20" i="13" s="1"/>
  <c r="E48" i="12" l="1"/>
  <c r="E47" i="12"/>
  <c r="B55" i="12"/>
  <c r="B54" i="12"/>
  <c r="C9" i="7"/>
  <c r="C8" i="7"/>
  <c r="C7" i="7"/>
  <c r="C9" i="6"/>
  <c r="C8" i="6"/>
  <c r="C7" i="6"/>
  <c r="B19" i="6"/>
  <c r="E46" i="12"/>
  <c r="C6" i="7"/>
  <c r="A2" i="13" l="1"/>
  <c r="A2" i="12" l="1"/>
  <c r="A2" i="7" l="1"/>
  <c r="A2" i="6"/>
  <c r="D97" i="5" l="1"/>
</calcChain>
</file>

<file path=xl/sharedStrings.xml><?xml version="1.0" encoding="utf-8"?>
<sst xmlns="http://schemas.openxmlformats.org/spreadsheetml/2006/main" count="651" uniqueCount="218">
  <si>
    <t>1.</t>
  </si>
  <si>
    <t>2.</t>
  </si>
  <si>
    <t>3.</t>
  </si>
  <si>
    <t>4.</t>
  </si>
  <si>
    <t>5.</t>
  </si>
  <si>
    <t xml:space="preserve"> </t>
  </si>
  <si>
    <t>Názov predmetu zákazky:</t>
  </si>
  <si>
    <t>IDENTIFIKAČNÉ ÚDAJE UCHÁDZAČA</t>
  </si>
  <si>
    <t>Obchodný názov uchádzača:</t>
  </si>
  <si>
    <t>Sídlo uchádzača:</t>
  </si>
  <si>
    <t>IČO:</t>
  </si>
  <si>
    <t>DIČ:</t>
  </si>
  <si>
    <t>Kontaktná osoba uchádzača - počas procesu VO</t>
  </si>
  <si>
    <t>Meno a priezvisko:</t>
  </si>
  <si>
    <t>Telefónne číslo:</t>
  </si>
  <si>
    <t>E-mail:</t>
  </si>
  <si>
    <t>Kontaktná osoba uchádzača - pre elektronickú aukciu</t>
  </si>
  <si>
    <t>Tefelónne číslo:</t>
  </si>
  <si>
    <t>V:</t>
  </si>
  <si>
    <t xml:space="preserve">Dňa: </t>
  </si>
  <si>
    <t>Poznámka:</t>
  </si>
  <si>
    <t>- povinné údaje vyplní uchádzač</t>
  </si>
  <si>
    <t>VYHLÁSENIE UCHÁDZAČA VO VEREJNOM OBSTARÁVANÍ</t>
  </si>
  <si>
    <t>Týmto vyhlasujem, že ako uchádzač vo verejnom obstarávaní na uvedený predmet zákazky:</t>
  </si>
  <si>
    <t>-</t>
  </si>
  <si>
    <t>som dôkladne oboznámený s celým obsahom súťažných podkladov a s celým obsahom všetkých ostatných dokumentov poskytnutých verejným obstarávateľom,</t>
  </si>
  <si>
    <t>prehlasujem, že všetky doklady, dokumenty, vyhlásenia a údaje uvedené v ponuke a predložené s ponukou sú pravdivé a úplné,</t>
  </si>
  <si>
    <t>nie som členom skupiny dodávateľov, ktorá ako iný uchádzač predkladá ponuku.</t>
  </si>
  <si>
    <t>Dňa:</t>
  </si>
  <si>
    <t>VYHLÁSENIE UCHÁDZAČA O SÚHLASE 
S OBSAHOM NÁVRHU ZMLUVNÝCH PODMIENOK</t>
  </si>
  <si>
    <t>Týmto potvrdzujem, že všetky uvedené informácie sú pravdivé.</t>
  </si>
  <si>
    <t>KALKULÁCIA CENY A NÁVRH NA PLNENIE KRITÉRIA NA VYHODNOTENIE PONÚK</t>
  </si>
  <si>
    <t>Por. č.</t>
  </si>
  <si>
    <t>Názov položky</t>
  </si>
  <si>
    <t>Jednotková cena za MJ</t>
  </si>
  <si>
    <t>bez DPH</t>
  </si>
  <si>
    <t>Požadovaná hodnota</t>
  </si>
  <si>
    <t>áno/spĺňa</t>
  </si>
  <si>
    <t>Ponúkaná hodnota</t>
  </si>
  <si>
    <t>6.</t>
  </si>
  <si>
    <t>sadzba DPH v %</t>
  </si>
  <si>
    <t>vrátane DPH</t>
  </si>
  <si>
    <t>1.1</t>
  </si>
  <si>
    <t>1.2</t>
  </si>
  <si>
    <t>1.3</t>
  </si>
  <si>
    <t>1.4</t>
  </si>
  <si>
    <t>xxx</t>
  </si>
  <si>
    <t>2.1</t>
  </si>
  <si>
    <t>2.2</t>
  </si>
  <si>
    <t>2.3</t>
  </si>
  <si>
    <t>2.4</t>
  </si>
  <si>
    <t>súhlasím s podmienkami určenými verejným obstarávateľom v tomto verejnom obstarávaní uvedené vo výzve na predkladanie ponúk a v súťažných podkladoch,</t>
  </si>
  <si>
    <t>Merná jednotka
(MJ)</t>
  </si>
  <si>
    <t>7.</t>
  </si>
  <si>
    <t>8.</t>
  </si>
  <si>
    <t>ŠPECIFIKÁCIA PREDMETU ZÁKAZKY</t>
  </si>
  <si>
    <t>- kritérium na vyhodnotenie ponúk</t>
  </si>
  <si>
    <t>výška DPH v EUR</t>
  </si>
  <si>
    <t>Meno a priezvisko (titul) oprávnenej osoby:</t>
  </si>
  <si>
    <t xml:space="preserve">Podpis a pečiatka uchádzača </t>
  </si>
  <si>
    <t>1.5</t>
  </si>
  <si>
    <t>1.6</t>
  </si>
  <si>
    <t>Celková cena za požadovaný počet MJ</t>
  </si>
  <si>
    <t>9.</t>
  </si>
  <si>
    <t>10.</t>
  </si>
  <si>
    <t>Kontaktné údaje na klienstké pracovisko (pre potreby plnenia zmluvy)</t>
  </si>
  <si>
    <r>
      <t xml:space="preserve">Uchádzač vo verejnom obstarávaní na uvedený predmet zákazky týmto vyhlasuje, že s návrhom zmluvných podmienok uvedených v prílohe č. 7 SP bez výhrad </t>
    </r>
    <r>
      <rPr>
        <b/>
        <sz val="9"/>
        <color theme="1"/>
        <rFont val="Arial"/>
        <family val="2"/>
        <charset val="238"/>
      </rPr>
      <t>SÚHLASÍ.</t>
    </r>
  </si>
  <si>
    <t>poskytnem verejnému obstarávateľovi za úhradu plnenie požadovaného predmetu zákazky pri dodržaní podmienok stanovených vo výzve na predkladanie ponúk, v súťažných podkladoch a podmienok uvedených v mojom predloženom návrhu záväzných zmluvných podmienok na uvedený predmet zákazky, vrátane príloh,</t>
  </si>
  <si>
    <t>Zber a zhodnotenie alebo zneškodnenie vybraných odpadov v kategórii ostatný, nebezpečný a elektroodpad</t>
  </si>
  <si>
    <t>Časť č. 1 - Zber a zhodnotenie alebo zneškodnenie vybraných odpadov v kategórií ostatný</t>
  </si>
  <si>
    <t>Požadované minimálne technické vlastnosti, parametre a hodnoty predmetu zákazky</t>
  </si>
  <si>
    <t>1. Úkony, ktoré má uchádzač zabezpečiť v rámci ceny:</t>
  </si>
  <si>
    <t>Odber odpadov a zabezpečenie jeho zneškodnenia, alebo zhodnotenia, manipulácia s odpadmi pozostávajúca z naloženia, prepravy,  zhodnotenia, resp. zneškodnenia odpadov (pri zbere doložiť povolenie koncovky)</t>
  </si>
  <si>
    <t>Koncovka - predložiť všetky povolenia od prevzatia odpadu až po konečného spracovateľa odpadu v súlade s právnymi predpismi v odpadovom hospodárstve, vydané v zmysle zákona NR SR 79/2015 Z.z. o odpadoch podľa § 97, § 98 na základe  §14 odst. 1, písm. e) a §14, odst. 1, písm. h)</t>
  </si>
  <si>
    <t>Dodržiavať povinnosti držiteľa §14 zákona NR SR č. 79/2015 o odpadoch</t>
  </si>
  <si>
    <t>Pri odbere  odpadu odberateľ vystaví protokol o odbere odpadu - vážny lístok, v ktorom bude uvedené Katalógové číslo odpadu (KČO), množstvo odobratého odpadu uvedené v tonách, dátum prevzatia odpadu, meno a podpis osoby, ktorá odpad prevzala, meno a podpis osoby, ktorá odpad odovzdala.</t>
  </si>
  <si>
    <t>Cenu požadujeme stanoviť za odber 1 tony odpadu, v ktorej bude zahrnutá  manipulácia, poskytnutie kontajnerov, preprava a zneškodnenie/zhodnotenie</t>
  </si>
  <si>
    <t>Kontinuálne vznikajúce odpady - 15 01 02, 15 01 07, 18 01 04:</t>
  </si>
  <si>
    <t>Poskytnutie kontajnerov na zhromažďovanie jednotlivých druhov odpadov u pôvodcu</t>
  </si>
  <si>
    <t>Vývoz odpadu bude realizovaný na základe dohodnutého harmonogramu.
V prípade sviatkov a dní voľna bude vývoz dohodnutý individuálne a to tak, aby bol zabezpečený kontinuálny vývoz odpadov z areálu VÚSCH, a.s.</t>
  </si>
  <si>
    <t>V prípade produkcie väčšieho množstva odpadov je možné požadovať zo strany objednávateľa vývoz na základe telefonickej objednávky naviac, oproti stanovenému harmonogramu.</t>
  </si>
  <si>
    <t>Odpady vznikajúce v nepravidelných cykloch - 08 03 18, 15 01 03, 15 01 04, 16 06 05, 17 04 03, 18 01 01, 20 03 07:</t>
  </si>
  <si>
    <t>Vývoz sa nepožaduje v pravidelných cykloch, predpokladá sa v intervale 1-2x ročne.</t>
  </si>
  <si>
    <t>Predjednaný bude individuálne, vrátane zadefinovania KČO, množstva a podmienok vývozu, a to telefonicky, e-mailom alebo na osobnom stretnutí</t>
  </si>
  <si>
    <t>Patria tu odpady, ktoré vznikajú:</t>
  </si>
  <si>
    <t>v malých množstvách, ktoré sú priebežne zhromažďované v priestoroch objednávateľa</t>
  </si>
  <si>
    <t>nárazovo, napr.: pri vyradení majetku spoločnosti</t>
  </si>
  <si>
    <t>v spoločnosti mimoriadnou činnosťou, napr.: stavebné odpady pri opravách, nepredvídané udalosti</t>
  </si>
  <si>
    <t>1.6.1</t>
  </si>
  <si>
    <t>1.6.2</t>
  </si>
  <si>
    <t>1.6.3</t>
  </si>
  <si>
    <t>1.7</t>
  </si>
  <si>
    <t>1.7.1</t>
  </si>
  <si>
    <t>1.7.1.1</t>
  </si>
  <si>
    <t>1.7.2</t>
  </si>
  <si>
    <t>1.7.2.1</t>
  </si>
  <si>
    <t>1.7.2.2</t>
  </si>
  <si>
    <t>1.7.2.3</t>
  </si>
  <si>
    <t>2. Počet kontajnerov poskytnutých verejnému obstarávateľovi a frekvencia vývozu:</t>
  </si>
  <si>
    <t>2.5</t>
  </si>
  <si>
    <t>2.6</t>
  </si>
  <si>
    <t>2.7</t>
  </si>
  <si>
    <t>2.8</t>
  </si>
  <si>
    <t>2.9</t>
  </si>
  <si>
    <t>2.10</t>
  </si>
  <si>
    <t>P. č.</t>
  </si>
  <si>
    <t>Frekvencia vývozu</t>
  </si>
  <si>
    <t>Druh odpadu
(Katalógové číslo a názov odpadu)</t>
  </si>
  <si>
    <t>Počet
kontajnerov</t>
  </si>
  <si>
    <t>Veľkosť
kontajnerov</t>
  </si>
  <si>
    <t>08 03 18 - odpadový toner do tlačiarne iný ako uvedený v 08 03 17</t>
  </si>
  <si>
    <t>v nepravidelných cykloch</t>
  </si>
  <si>
    <t>15 01 02 - obaly z plastu</t>
  </si>
  <si>
    <t>15 01 03 - obaly z dreva</t>
  </si>
  <si>
    <t>15 01 04 - obaly z kovu</t>
  </si>
  <si>
    <t>15 01 07 - obaly zo skla</t>
  </si>
  <si>
    <t>4</t>
  </si>
  <si>
    <t>1.100 litrové</t>
  </si>
  <si>
    <t>1 x týždenne</t>
  </si>
  <si>
    <t>16 06 05 - iné batérie a akumulátory</t>
  </si>
  <si>
    <t>17 04 03 - olovo</t>
  </si>
  <si>
    <t>18 01 01 - ostré predmety okrem 18 01 03</t>
  </si>
  <si>
    <t>18 01 04 - odpady, ktorých zber a zneškodňovanie nepodliehajú osobitným požiadavkám z hľadiska prevencie nákazy, napríklad obväzy, sadrové odtlačky a obväzy, posteľná bielizeň, jednorazové odevy a plienky</t>
  </si>
  <si>
    <t>20 03 07 - objemný odpad</t>
  </si>
  <si>
    <t>2</t>
  </si>
  <si>
    <t xml:space="preserve">min. 7 m3
zatvárateľný
</t>
  </si>
  <si>
    <t>3x týždenne
(pondelok, streda, piatok)</t>
  </si>
  <si>
    <t>3. Požiadavky na dodržanie legislatívnych noriem:</t>
  </si>
  <si>
    <t>3.1</t>
  </si>
  <si>
    <t>3.2</t>
  </si>
  <si>
    <t>3.3</t>
  </si>
  <si>
    <t>3.4</t>
  </si>
  <si>
    <t>3.5</t>
  </si>
  <si>
    <t>Zákon NR SR č.79/2015 Z .z. o odpadoch, v platnom znení.</t>
  </si>
  <si>
    <t>Vyhláška MŽP SR č.365/2015 Z. z., ktorou sa ustanovuje Katalóg odpadov, v platnom znení.</t>
  </si>
  <si>
    <t>Vyhláška MŽP SR č.366/2015 Z. z. o evidenčnej povinnosti a ohlasovacej povinnosti, v platnom znení.</t>
  </si>
  <si>
    <t>Vyhláška MŽP SR č.371/2015 Z. z., ktorou sa vykonávajú niektoré ustanovenia zákona o odpadoch, v platnom znení.</t>
  </si>
  <si>
    <t>Vyhláška MŽP SR č.373/2015 Z. z. o rozšírenej zodpovednosti výrobcov vyhradených výrobkov a o nakladaní s vyhradenými prúdmi odpadov, v platnom znení.</t>
  </si>
  <si>
    <t>odpadový toner do tlačiarne iný ako uvedený v 08 03 17</t>
  </si>
  <si>
    <t xml:space="preserve">obaly z plastu </t>
  </si>
  <si>
    <t>obaly z dreva</t>
  </si>
  <si>
    <t>obaly z kovu</t>
  </si>
  <si>
    <t>obaly zo skla</t>
  </si>
  <si>
    <t>iné batérie a akumulátory</t>
  </si>
  <si>
    <t>olovo</t>
  </si>
  <si>
    <t>ostré predmety okrem 18 01 03</t>
  </si>
  <si>
    <t>odpady, ktorých zber a zneškodňovanie nepodliehajú osobitným požiadavkám z hľadiska prevencie nákazy, napríklad obväzy, sadrové odtlačky a obväzy, posteľná bielizeň, jednorazové odevy a plienky</t>
  </si>
  <si>
    <t>objemný odpad</t>
  </si>
  <si>
    <t>t</t>
  </si>
  <si>
    <t>Predpokladaná produkcia odpadov (MJ)
za 48 mesiacov</t>
  </si>
  <si>
    <t>Časť č. 2 - Zber a zhodnotenie alebo zneškodnenie vybraných odpadov v kategórií nebezpečný</t>
  </si>
  <si>
    <t>Odber odpadov a zabezpečenie jeho zneškodnenia, alebo zhodnotenia, manipulácia s odpadmi pozostávajúca z naloženia, prepravy,  zhodnotenia, resp. zneškodnenia odpadov (pri zbere doložiť povolenie koncovky).</t>
  </si>
  <si>
    <t>Koncovka - predložiť všetky povolenia od prevzatia odpadu až po konečného spracovateľa odpadu v súlade s právnymi predpismi v odpadovom hospodárstve, vydané v zmysle zákona NR SR 79/2015 Z.z. o odpadoch  podľa § 97, na základe  §14 odst. 1, písm. e) a §14, odst. 1, písm. h).</t>
  </si>
  <si>
    <t>Dodržiavať povinnosti držiteľa §14 zákona NR SR č. 79/2015 o odpadoch.</t>
  </si>
  <si>
    <t>1.3.1</t>
  </si>
  <si>
    <t>Dodržiavať povinnosti  vyplývajúce z Dohody ADR, predložiť doklady o vozidle, osvedčenie ADR o školení vodiča /vodičov (bod 8.2.1 ADR), okrem  podlimitnej prepravy, obmedzených množstiev ( LQ), alebo vyňatých  množstiev (EQ).</t>
  </si>
  <si>
    <t>Pri odbere odberateľ vystaví pre prevzaté nebezpečné odpady SPRIEVODNÝ LIST NEBEZPEĆNÉHO ODPADU (ďalej len SLNO) podľa Prílohy č. 12 k vyhláške č. 366/2015 Z. z. o evidenčnej povinnosti, vypíše a potvrdí Prepravný doklad  ADR.</t>
  </si>
  <si>
    <t>Cenu požadujeme stanoviť za odber 1 tony odpadu, v ktorej bude zahrnutá  manipulácia, poskytnutie kontajnerov, preprava a zneškodnenie/zhodnotenie.</t>
  </si>
  <si>
    <t>Kontinuálne vznikajúce odpady 18 01 03, 18 01 06:</t>
  </si>
  <si>
    <t>Odpady sú zhromažďované vo vyčlenených priestoroch spoločnosti, zabalené tak, aby nedochádzalo k nežiaducemu úniku znečisťujúcich látok do okolitého prostredia.</t>
  </si>
  <si>
    <t>Vývoz odpadu bude realizovaný na základe dohodnutého harmonogramu. V prípade sviatkov a dní voľna bude vývoz dohodnutý individuálne a to tak, aby bol zabezpečený kontinuálny vývoz odpadov z areálu VÚSCH, a.s.</t>
  </si>
  <si>
    <t>V prípade produkcie väčšieho množstva odpadov je možné požadovať zo strany objednávateľa aj vývoz na základe telefonickej objednávky naviac, oproti stanovenému harmonogramu.</t>
  </si>
  <si>
    <t>Odpady vznikajúce v nepravidelných cykloch - 06 04 04, 08 03 17,  15 01 10, 15 01 11, 15 02 02, 16 06 01 a 18 01 08 budú zhromažďované vo vyčlenených priestoroch spoločnosti:</t>
  </si>
  <si>
    <t>Predjednaný bude individuálne, vrátane zadefinovania KČO, množstva a podmienok vývozu, a to telefonicky, e-mailom alebo na osobnom stretnutí  podľa aktulneho výskytu odpadov.</t>
  </si>
  <si>
    <t>1.7.3</t>
  </si>
  <si>
    <t>V malých množstvách, ktoré sú priebežne zhromažďované v priestoroch objednávateľa.</t>
  </si>
  <si>
    <t>Nárazovo, napr.: pri vyradení majetku spoločnosti.</t>
  </si>
  <si>
    <t>V spoločnosti mimoriadnou činnosťou, napr.: stavebné odpady pri opravách.</t>
  </si>
  <si>
    <t>06 04 04 - odpady obsahujúce ortuť</t>
  </si>
  <si>
    <t>08 03 17 - odpadový toner do tlačiarne obsahujúci nebezpečné látky</t>
  </si>
  <si>
    <t>15 01 10 - obaly obsahujúce zvyšky NL alebo kontaminované NL</t>
  </si>
  <si>
    <t>15 01 11 - kovové obaly obsahujúce nebezpečný tuhý pórovitý základný materiál (napríklad azbest) vrátane prázdnych tlakových nádob</t>
  </si>
  <si>
    <t>15 02 02 - absorbenty filtračné materiály vrátane olejových filtrov inak nešpecifikovaných, handry na čistenie, ochranné odevy kontaminované NL</t>
  </si>
  <si>
    <t>16 06 01 olovené batérie</t>
  </si>
  <si>
    <t>18 01 03 - odpady, ktorých zber a zneškodňovanie podliehajú osobitným požiadavkám z hľadiska prevencie nákazy</t>
  </si>
  <si>
    <t>18 01 06 - chemikálie pozostávajúce z nebezpečných látok alebo obsahujúce nebezpečné látky</t>
  </si>
  <si>
    <t>18 01 08 - cytotoxické a cytostatické liečivá</t>
  </si>
  <si>
    <t>1-2 x ročne</t>
  </si>
  <si>
    <t>1 x ročne</t>
  </si>
  <si>
    <t>2 x týždenne
(utorok, štvrtok)</t>
  </si>
  <si>
    <t>4 x ročne</t>
  </si>
  <si>
    <t>3.6</t>
  </si>
  <si>
    <t>3.7</t>
  </si>
  <si>
    <t>Zákon NR SR č.56/2012 Z .z. o cestnej doprave.</t>
  </si>
  <si>
    <t>Dohoda ADR.</t>
  </si>
  <si>
    <t>06 04 04 - Odpady obsahujúce ortuť</t>
  </si>
  <si>
    <t>08 03 17 - Odpadový toner do tlačiarne obsahujúci nebezpečné látky</t>
  </si>
  <si>
    <t>15 01 10 - Obaly obsahujúce zvyšky NL alebo kontaminované NL</t>
  </si>
  <si>
    <t>15 01 11 - Kovové obaly obsahujúce nebezpečný tuhý pórovitý základný materiál (napríklad azbest) vrátane prázdnych tlakových nádob</t>
  </si>
  <si>
    <t>15 02 02 - Absorbenty filtračné materiály vrátane olejových filtrov inak nešpecifikovaných, handry na čistenie, ochranné odevy kontaminované NL</t>
  </si>
  <si>
    <t>16 06 01 - Olovené batérie</t>
  </si>
  <si>
    <t>18 01 03 - Odpady, ktorých zber a zneškodňovanie podliehajú osobitným požiadavkám z hľadiska prevencie nákazy</t>
  </si>
  <si>
    <t>18 01 06 - Chemikálie pozostávajúce z nebezpečných látok alebo obsahujúce nebezpečné látky</t>
  </si>
  <si>
    <t>18 01 08 - Cytotoxické a cytostatické liečivá</t>
  </si>
  <si>
    <t>Časť č. 3 - Zber a zhodnotenie alebo zneškodnenie elektroodpadov</t>
  </si>
  <si>
    <t>Koncovka - predložiť všetky potrebné povolenia od prevzatia odpadu až po konečného spracovateľa odpadu v súlade s právnymi predpismi v odpadovom hospodárstve, vydané v zmysle zákona NR SR 79/2015 Z.z. o odpadoch podľa § 89, § 97,  § 89  na základe  §14 odst. 1, písm. e) a §14, odst. 1, písm. h).</t>
  </si>
  <si>
    <t>Pri odbere elektroodpadu, odberateľ vystaví protokol o odbere odpadu - vážny lístok pre 20 01 36  - ostatný odpad, v ktorom bude uvedené Katalógové číslo odpadu (KČO), množstvo odobratého odpadu uvedené v tonách, dátum prevzatia odpadu, meno a podpis osoby, ktorá odpad prevzala, meno a podpis osoby, ktorá odpad odovzdala. Pre nebezpečné odpady KČO: 16 02 13, 20 01 21, 20 01 23 a 200135 vystaví odberateľ SPRIEVODNÝ LIST NEBEZPEĆNÉHO ODPADU (ďalej len SLNO) podľa Prílohy č. 12 k vyhláške č. 366/2015 Z. z. o evidenčnej povinnosti, vypíše a potvrdí Prepravný doklad ADR.</t>
  </si>
  <si>
    <t>Cenu požadujeme stanoviť za odber 1 tony odpadu, v ktorej bude zahrnutá manipulácia, poskytnutie vyhovujúcich obalov na prepravu, preprava a zneškodnenie/zhodnotenie.</t>
  </si>
  <si>
    <t>Elektroodpady vznikajú v nepravidelných cykloch - v rôznych množstvách. K vzniku odpadu dochádza približne 1-2 x za rok. Pri poruchách zariadení, PC,....  ktoré sú následne vyradené z evidencie majetku.</t>
  </si>
  <si>
    <t>Vývoz sa nepožaduje v pravidelných cykloch, predpokladá sa v intervale 1-2 x ročne.</t>
  </si>
  <si>
    <t>Predjednaný bude individuálne, vrátane zadefinovania KČO, množstva a podmienok vývozu, a to telefonicky, e-mailom alebo na osobnom stretnutí.</t>
  </si>
  <si>
    <t>1.6.1.1</t>
  </si>
  <si>
    <t>v malých množstvách, ktoré sú priebežne zhromažďované v priestoroch objednávateľa. Avšak nebezpečné odpady nie sú zhromažďované u pôvodcu dlhšie ako jeden rok. Po zhromaždení vhodného množstva je dohodnutý ich vývoz a odovzdanie.</t>
  </si>
  <si>
    <t>1.6.2.1</t>
  </si>
  <si>
    <t>1.6.2.2</t>
  </si>
  <si>
    <t>16 02 13 - vyradené zariadenia obsahujúce nebezpečné časti iné ako uvedené v 16 02 09 až 16 02 12</t>
  </si>
  <si>
    <t>20 01 21 - žiarivky a iný odpad obsahujúci ortuť</t>
  </si>
  <si>
    <t>20 01 23 - vyradené zariadenia obsahujúce chlórfluórované uhľovodíky</t>
  </si>
  <si>
    <t>20 01 35 - vyradené elektrické a elektronické zariadenia iné ako uvedené v 20 01 21 a 20 01 23, obsahujúce nebezpečné časti</t>
  </si>
  <si>
    <t>20 01 36 - vyradené elektrické a elektronické zariadenia iné ako uvedené v 20 01 21, 20 01 23 a 20 01 35</t>
  </si>
  <si>
    <t>16 02 13 - Vyradené zariadenia obsahujúce nebezpečné časti iné ako uvedené v 16 02 09 až 16 02 12</t>
  </si>
  <si>
    <t>20 01 21 - Žiarivky a iný odpad obsahujúci ortuť</t>
  </si>
  <si>
    <t>20 01 23 - Vyradené zariadenia obsahujúce chlórfluórované uhľovodíky</t>
  </si>
  <si>
    <t>20 01 35 - Vyradené elektrické a elektronické zariadenia iné ako uvedené v 20 01 21 a 20 01 23, obsahujúce nebezpečné časti</t>
  </si>
  <si>
    <t>20 01 36 - Vyradené elektrické a elektronické zariadenia iné ako uvedené v 20 01 21, 20 01 23 a 20 01 35</t>
  </si>
  <si>
    <t>Hotline / Helpdesk / Call centrum:</t>
  </si>
  <si>
    <t>2. Frekvencia vývozu:</t>
  </si>
  <si>
    <t>- jednotková cena za MJ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</si>
</sst>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\ [$EUR]"/>
  </numFmts>
  <fonts count="20" x14ac:knownFonts="1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color theme="10"/>
      <name val="Helvetica"/>
      <family val="2"/>
      <charset val="238"/>
      <scheme val="minor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color theme="0"/>
      <name val="Arial"/>
      <family val="2"/>
      <charset val="238"/>
    </font>
    <font>
      <u/>
      <sz val="9"/>
      <color theme="1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1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C2D69B"/>
      </patternFill>
    </fill>
  </fills>
  <borders count="54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medium">
        <color indexed="64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C00000"/>
      </left>
      <right/>
      <top/>
      <bottom/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auto="1"/>
      </left>
      <right style="medium">
        <color indexed="64"/>
      </right>
      <top/>
      <bottom/>
      <diagonal/>
    </border>
    <border>
      <left style="medium">
        <color auto="1"/>
      </left>
      <right style="dotted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dotted">
        <color auto="1"/>
      </right>
      <top style="thin">
        <color rgb="FFC00000"/>
      </top>
      <bottom style="thin">
        <color indexed="64"/>
      </bottom>
      <diagonal/>
    </border>
    <border>
      <left style="medium">
        <color indexed="64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hair">
        <color indexed="64"/>
      </left>
      <right style="dotted">
        <color auto="1"/>
      </right>
      <top style="thin">
        <color rgb="FFC00000"/>
      </top>
      <bottom style="thin">
        <color indexed="64"/>
      </bottom>
      <diagonal/>
    </border>
    <border>
      <left style="medium">
        <color indexed="64"/>
      </left>
      <right/>
      <top style="thin">
        <color rgb="FFC00000"/>
      </top>
      <bottom style="thin">
        <color indexed="64"/>
      </bottom>
      <diagonal/>
    </border>
    <border>
      <left style="hair">
        <color indexed="64"/>
      </left>
      <right style="dotted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dotted">
        <color auto="1"/>
      </right>
      <top style="medium">
        <color indexed="64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</borders>
  <cellStyleXfs count="8">
    <xf numFmtId="0" fontId="0" fillId="0" borderId="0" applyNumberFormat="0" applyFill="0" applyBorder="0" applyProtection="0"/>
    <xf numFmtId="0" fontId="3" fillId="0" borderId="0"/>
    <xf numFmtId="0" fontId="7" fillId="0" borderId="0" applyNumberFormat="0" applyFill="0" applyBorder="0" applyAlignment="0" applyProtection="0"/>
    <xf numFmtId="0" fontId="12" fillId="0" borderId="0"/>
    <xf numFmtId="0" fontId="2" fillId="0" borderId="0"/>
    <xf numFmtId="0" fontId="1" fillId="0" borderId="0"/>
    <xf numFmtId="0" fontId="1" fillId="0" borderId="0"/>
    <xf numFmtId="0" fontId="12" fillId="0" borderId="0"/>
  </cellStyleXfs>
  <cellXfs count="247">
    <xf numFmtId="0" fontId="0" fillId="0" borderId="0" xfId="0" applyFont="1" applyAlignment="1"/>
    <xf numFmtId="0" fontId="4" fillId="0" borderId="0" xfId="1" applyFont="1"/>
    <xf numFmtId="0" fontId="5" fillId="0" borderId="0" xfId="1" applyFont="1" applyAlignment="1"/>
    <xf numFmtId="0" fontId="4" fillId="0" borderId="0" xfId="1" applyFont="1" applyAlignment="1">
      <alignment vertical="center"/>
    </xf>
    <xf numFmtId="49" fontId="4" fillId="0" borderId="0" xfId="1" applyNumberFormat="1" applyFont="1" applyAlignment="1">
      <alignment vertical="center"/>
    </xf>
    <xf numFmtId="0" fontId="4" fillId="0" borderId="0" xfId="1" applyFont="1" applyAlignment="1">
      <alignment wrapText="1"/>
    </xf>
    <xf numFmtId="0" fontId="4" fillId="0" borderId="0" xfId="1" applyFont="1" applyAlignment="1"/>
    <xf numFmtId="0" fontId="4" fillId="0" borderId="0" xfId="1" applyNumberFormat="1" applyFont="1" applyBorder="1" applyAlignment="1">
      <alignment vertical="center" wrapText="1"/>
    </xf>
    <xf numFmtId="0" fontId="4" fillId="0" borderId="1" xfId="1" applyFont="1" applyBorder="1" applyAlignment="1">
      <alignment horizontal="left"/>
    </xf>
    <xf numFmtId="49" fontId="5" fillId="0" borderId="0" xfId="1" applyNumberFormat="1" applyFont="1" applyBorder="1" applyAlignment="1">
      <alignment wrapText="1"/>
    </xf>
    <xf numFmtId="0" fontId="4" fillId="0" borderId="0" xfId="1" applyFont="1" applyAlignment="1">
      <alignment horizontal="center"/>
    </xf>
    <xf numFmtId="3" fontId="4" fillId="0" borderId="0" xfId="1" applyNumberFormat="1" applyFont="1" applyAlignment="1">
      <alignment horizontal="center"/>
    </xf>
    <xf numFmtId="0" fontId="4" fillId="0" borderId="0" xfId="1" applyFont="1" applyAlignment="1">
      <alignment vertical="top" wrapText="1"/>
    </xf>
    <xf numFmtId="0" fontId="5" fillId="0" borderId="0" xfId="1" applyFont="1" applyAlignment="1">
      <alignment wrapText="1"/>
    </xf>
    <xf numFmtId="0" fontId="4" fillId="0" borderId="0" xfId="1" applyNumberFormat="1" applyFont="1" applyAlignment="1">
      <alignment vertical="top" wrapText="1"/>
    </xf>
    <xf numFmtId="0" fontId="4" fillId="0" borderId="0" xfId="1" applyNumberFormat="1" applyFont="1" applyBorder="1" applyAlignment="1">
      <alignment wrapText="1"/>
    </xf>
    <xf numFmtId="0" fontId="4" fillId="0" borderId="0" xfId="1" applyFont="1" applyAlignment="1">
      <alignment horizontal="left" wrapText="1"/>
    </xf>
    <xf numFmtId="0" fontId="4" fillId="0" borderId="0" xfId="1" applyFont="1" applyAlignment="1">
      <alignment vertical="center" wrapText="1"/>
    </xf>
    <xf numFmtId="0" fontId="9" fillId="0" borderId="0" xfId="1" applyFont="1" applyAlignment="1">
      <alignment wrapText="1"/>
    </xf>
    <xf numFmtId="0" fontId="6" fillId="0" borderId="0" xfId="1" applyFont="1" applyAlignment="1">
      <alignment wrapText="1"/>
    </xf>
    <xf numFmtId="0" fontId="10" fillId="0" borderId="0" xfId="1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9" fillId="0" borderId="0" xfId="1" applyNumberFormat="1" applyFont="1" applyAlignment="1">
      <alignment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vertical="top" wrapText="1"/>
    </xf>
    <xf numFmtId="0" fontId="8" fillId="0" borderId="0" xfId="1" applyFont="1"/>
    <xf numFmtId="3" fontId="8" fillId="0" borderId="0" xfId="1" applyNumberFormat="1" applyFont="1" applyAlignment="1">
      <alignment horizontal="center"/>
    </xf>
    <xf numFmtId="0" fontId="8" fillId="0" borderId="0" xfId="1" applyFont="1" applyAlignment="1"/>
    <xf numFmtId="0" fontId="13" fillId="0" borderId="0" xfId="3" applyFont="1" applyAlignment="1">
      <alignment vertical="center"/>
    </xf>
    <xf numFmtId="14" fontId="4" fillId="0" borderId="0" xfId="1" applyNumberFormat="1" applyFont="1" applyBorder="1" applyAlignment="1">
      <alignment vertical="top" wrapText="1"/>
    </xf>
    <xf numFmtId="0" fontId="4" fillId="0" borderId="0" xfId="1" applyFont="1" applyAlignment="1" applyProtection="1">
      <alignment wrapText="1"/>
      <protection locked="0"/>
    </xf>
    <xf numFmtId="0" fontId="5" fillId="0" borderId="0" xfId="1" applyNumberFormat="1" applyFont="1" applyAlignment="1" applyProtection="1">
      <alignment vertical="top" wrapText="1"/>
      <protection locked="0"/>
    </xf>
    <xf numFmtId="0" fontId="5" fillId="0" borderId="0" xfId="1" applyFont="1" applyAlignment="1" applyProtection="1">
      <alignment vertical="center" wrapText="1"/>
      <protection locked="0"/>
    </xf>
    <xf numFmtId="0" fontId="4" fillId="0" borderId="0" xfId="1" applyFont="1" applyAlignment="1" applyProtection="1">
      <alignment vertical="center" wrapText="1"/>
      <protection locked="0"/>
    </xf>
    <xf numFmtId="0" fontId="4" fillId="0" borderId="0" xfId="1" applyFont="1" applyProtection="1">
      <protection locked="0"/>
    </xf>
    <xf numFmtId="0" fontId="4" fillId="2" borderId="2" xfId="1" applyFont="1" applyFill="1" applyBorder="1" applyAlignment="1" applyProtection="1">
      <alignment wrapText="1"/>
      <protection locked="0"/>
    </xf>
    <xf numFmtId="0" fontId="4" fillId="0" borderId="0" xfId="1" applyFont="1" applyAlignment="1" applyProtection="1">
      <protection locked="0"/>
    </xf>
    <xf numFmtId="49" fontId="4" fillId="0" borderId="0" xfId="1" applyNumberFormat="1" applyFont="1" applyAlignment="1" applyProtection="1">
      <alignment wrapText="1"/>
      <protection locked="0"/>
    </xf>
    <xf numFmtId="49" fontId="4" fillId="0" borderId="0" xfId="1" applyNumberFormat="1" applyFont="1" applyAlignment="1">
      <alignment wrapText="1"/>
    </xf>
    <xf numFmtId="0" fontId="4" fillId="0" borderId="0" xfId="5" applyFont="1" applyAlignment="1">
      <alignment horizontal="left" vertical="center" wrapText="1"/>
    </xf>
    <xf numFmtId="49" fontId="4" fillId="0" borderId="0" xfId="5" applyNumberFormat="1" applyFont="1" applyAlignment="1">
      <alignment vertical="center" wrapText="1"/>
    </xf>
    <xf numFmtId="0" fontId="4" fillId="0" borderId="0" xfId="5" applyFont="1" applyAlignment="1">
      <alignment vertical="center" wrapText="1"/>
    </xf>
    <xf numFmtId="0" fontId="4" fillId="0" borderId="0" xfId="5" applyFont="1" applyAlignment="1">
      <alignment horizontal="center" vertical="center" wrapText="1"/>
    </xf>
    <xf numFmtId="0" fontId="4" fillId="0" borderId="0" xfId="5" applyFont="1" applyAlignment="1">
      <alignment wrapText="1"/>
    </xf>
    <xf numFmtId="49" fontId="4" fillId="0" borderId="0" xfId="5" applyNumberFormat="1" applyFont="1" applyAlignment="1">
      <alignment wrapText="1"/>
    </xf>
    <xf numFmtId="0" fontId="4" fillId="0" borderId="0" xfId="5" applyFont="1" applyAlignment="1">
      <alignment horizontal="center" wrapText="1"/>
    </xf>
    <xf numFmtId="0" fontId="4" fillId="0" borderId="0" xfId="7" applyFont="1" applyAlignment="1">
      <alignment wrapText="1"/>
    </xf>
    <xf numFmtId="164" fontId="4" fillId="0" borderId="0" xfId="7" applyNumberFormat="1" applyFont="1" applyAlignment="1">
      <alignment horizontal="right" wrapText="1"/>
    </xf>
    <xf numFmtId="0" fontId="4" fillId="0" borderId="0" xfId="7" applyFont="1"/>
    <xf numFmtId="0" fontId="4" fillId="0" borderId="0" xfId="7" applyFont="1" applyAlignment="1">
      <alignment vertical="top" wrapText="1"/>
    </xf>
    <xf numFmtId="0" fontId="4" fillId="0" borderId="0" xfId="7" applyFont="1" applyAlignment="1">
      <alignment vertical="top"/>
    </xf>
    <xf numFmtId="0" fontId="4" fillId="0" borderId="0" xfId="5" applyFont="1" applyAlignment="1" applyProtection="1">
      <alignment wrapText="1"/>
      <protection locked="0"/>
    </xf>
    <xf numFmtId="0" fontId="5" fillId="0" borderId="0" xfId="5" applyNumberFormat="1" applyFont="1" applyAlignment="1" applyProtection="1">
      <alignment vertical="top" wrapText="1"/>
      <protection locked="0"/>
    </xf>
    <xf numFmtId="0" fontId="5" fillId="0" borderId="0" xfId="5" applyFont="1" applyAlignment="1" applyProtection="1">
      <alignment vertical="center" wrapText="1"/>
      <protection locked="0"/>
    </xf>
    <xf numFmtId="0" fontId="4" fillId="0" borderId="0" xfId="5" applyFont="1" applyAlignment="1" applyProtection="1">
      <alignment vertical="center" wrapText="1"/>
      <protection locked="0"/>
    </xf>
    <xf numFmtId="0" fontId="4" fillId="0" borderId="0" xfId="5" applyFont="1" applyAlignment="1" applyProtection="1">
      <alignment vertical="top" wrapText="1"/>
      <protection locked="0"/>
    </xf>
    <xf numFmtId="0" fontId="4" fillId="0" borderId="12" xfId="5" applyFont="1" applyBorder="1" applyAlignment="1" applyProtection="1">
      <alignment horizontal="center" vertical="center" wrapText="1"/>
      <protection locked="0"/>
    </xf>
    <xf numFmtId="0" fontId="4" fillId="0" borderId="4" xfId="5" applyFont="1" applyBorder="1" applyAlignment="1" applyProtection="1">
      <alignment horizontal="center" vertical="center" wrapText="1"/>
      <protection locked="0"/>
    </xf>
    <xf numFmtId="0" fontId="4" fillId="0" borderId="0" xfId="5" applyFont="1" applyAlignment="1" applyProtection="1">
      <alignment horizontal="center" vertical="center" wrapText="1"/>
      <protection locked="0"/>
    </xf>
    <xf numFmtId="0" fontId="4" fillId="0" borderId="0" xfId="5" applyFont="1" applyBorder="1" applyAlignment="1" applyProtection="1">
      <alignment horizontal="center"/>
      <protection locked="0"/>
    </xf>
    <xf numFmtId="49" fontId="13" fillId="0" borderId="0" xfId="5" applyNumberFormat="1" applyFont="1" applyBorder="1" applyAlignment="1" applyProtection="1">
      <alignment horizontal="center" wrapText="1"/>
      <protection locked="0"/>
    </xf>
    <xf numFmtId="49" fontId="13" fillId="0" borderId="0" xfId="5" applyNumberFormat="1" applyFont="1" applyBorder="1" applyAlignment="1" applyProtection="1">
      <alignment horizontal="left" wrapText="1"/>
      <protection locked="0"/>
    </xf>
    <xf numFmtId="3" fontId="13" fillId="0" borderId="0" xfId="5" applyNumberFormat="1" applyFont="1" applyBorder="1" applyAlignment="1" applyProtection="1">
      <alignment horizontal="center" wrapText="1"/>
      <protection locked="0"/>
    </xf>
    <xf numFmtId="164" fontId="16" fillId="0" borderId="0" xfId="5" applyNumberFormat="1" applyFont="1" applyAlignment="1" applyProtection="1">
      <alignment wrapText="1"/>
      <protection hidden="1"/>
    </xf>
    <xf numFmtId="164" fontId="4" fillId="0" borderId="0" xfId="5" applyNumberFormat="1" applyFont="1" applyBorder="1" applyAlignment="1" applyProtection="1">
      <alignment horizontal="right"/>
      <protection locked="0"/>
    </xf>
    <xf numFmtId="0" fontId="4" fillId="0" borderId="0" xfId="5" applyFont="1" applyAlignment="1" applyProtection="1">
      <protection locked="0"/>
    </xf>
    <xf numFmtId="0" fontId="4" fillId="0" borderId="0" xfId="7" applyFont="1" applyBorder="1" applyAlignment="1">
      <alignment vertical="top" wrapText="1"/>
    </xf>
    <xf numFmtId="0" fontId="4" fillId="0" borderId="0" xfId="5" applyFont="1" applyProtection="1">
      <protection locked="0"/>
    </xf>
    <xf numFmtId="0" fontId="4" fillId="2" borderId="2" xfId="5" applyFont="1" applyFill="1" applyBorder="1" applyAlignment="1" applyProtection="1">
      <alignment wrapText="1"/>
      <protection locked="0"/>
    </xf>
    <xf numFmtId="0" fontId="4" fillId="0" borderId="0" xfId="5" applyFont="1" applyAlignment="1" applyProtection="1">
      <alignment horizontal="left" vertical="center" wrapText="1"/>
      <protection locked="0"/>
    </xf>
    <xf numFmtId="0" fontId="4" fillId="0" borderId="0" xfId="5" applyFont="1" applyAlignment="1" applyProtection="1">
      <alignment horizontal="center"/>
      <protection locked="0"/>
    </xf>
    <xf numFmtId="3" fontId="4" fillId="0" borderId="0" xfId="5" applyNumberFormat="1" applyFont="1" applyAlignment="1" applyProtection="1">
      <alignment horizontal="center"/>
      <protection locked="0"/>
    </xf>
    <xf numFmtId="0" fontId="4" fillId="0" borderId="0" xfId="1" applyFont="1" applyAlignment="1">
      <alignment horizontal="center" wrapText="1"/>
    </xf>
    <xf numFmtId="0" fontId="5" fillId="0" borderId="0" xfId="1" applyFont="1" applyAlignment="1" applyProtection="1">
      <alignment horizontal="center" vertical="top" wrapText="1"/>
      <protection locked="0"/>
    </xf>
    <xf numFmtId="49" fontId="4" fillId="0" borderId="0" xfId="1" applyNumberFormat="1" applyFont="1" applyAlignment="1" applyProtection="1">
      <alignment horizontal="center" vertical="center" wrapText="1"/>
      <protection locked="0"/>
    </xf>
    <xf numFmtId="0" fontId="4" fillId="0" borderId="0" xfId="5" applyFont="1" applyAlignment="1" applyProtection="1">
      <alignment horizontal="left"/>
      <protection locked="0"/>
    </xf>
    <xf numFmtId="0" fontId="5" fillId="0" borderId="0" xfId="1" applyNumberFormat="1" applyFont="1" applyBorder="1" applyAlignment="1">
      <alignment horizontal="left" vertical="center" wrapText="1"/>
    </xf>
    <xf numFmtId="0" fontId="4" fillId="0" borderId="0" xfId="1" applyNumberFormat="1" applyFont="1" applyBorder="1" applyAlignment="1">
      <alignment horizontal="left" vertical="center" wrapText="1"/>
    </xf>
    <xf numFmtId="0" fontId="4" fillId="0" borderId="3" xfId="5" applyFont="1" applyBorder="1" applyAlignment="1">
      <alignment wrapText="1"/>
    </xf>
    <xf numFmtId="0" fontId="4" fillId="0" borderId="3" xfId="5" applyFont="1" applyBorder="1" applyAlignment="1">
      <alignment horizontal="center" wrapText="1"/>
    </xf>
    <xf numFmtId="49" fontId="4" fillId="0" borderId="3" xfId="5" applyNumberFormat="1" applyFont="1" applyBorder="1" applyAlignment="1">
      <alignment wrapText="1"/>
    </xf>
    <xf numFmtId="0" fontId="4" fillId="0" borderId="0" xfId="1" applyFont="1" applyAlignment="1">
      <alignment horizontal="center"/>
    </xf>
    <xf numFmtId="0" fontId="5" fillId="0" borderId="0" xfId="1" applyNumberFormat="1" applyFont="1" applyBorder="1" applyAlignment="1">
      <alignment horizontal="left" vertical="center" wrapText="1"/>
    </xf>
    <xf numFmtId="0" fontId="4" fillId="0" borderId="0" xfId="1" applyFont="1" applyBorder="1" applyAlignment="1" applyProtection="1">
      <alignment horizontal="left" vertical="center" wrapText="1"/>
      <protection locked="0"/>
    </xf>
    <xf numFmtId="0" fontId="5" fillId="0" borderId="0" xfId="1" applyNumberFormat="1" applyFont="1" applyAlignment="1" applyProtection="1">
      <alignment horizontal="left" vertical="top" wrapText="1"/>
      <protection locked="0"/>
    </xf>
    <xf numFmtId="0" fontId="5" fillId="0" borderId="0" xfId="7" applyFont="1" applyAlignment="1">
      <alignment wrapText="1"/>
    </xf>
    <xf numFmtId="14" fontId="5" fillId="0" borderId="0" xfId="1" applyNumberFormat="1" applyFont="1" applyBorder="1" applyAlignment="1">
      <alignment horizontal="left" vertical="center" wrapText="1"/>
    </xf>
    <xf numFmtId="14" fontId="5" fillId="0" borderId="0" xfId="7" applyNumberFormat="1" applyFont="1" applyAlignment="1">
      <alignment horizontal="left" wrapText="1"/>
    </xf>
    <xf numFmtId="49" fontId="5" fillId="2" borderId="2" xfId="1" applyNumberFormat="1" applyFont="1" applyFill="1" applyBorder="1" applyAlignment="1">
      <alignment wrapText="1"/>
    </xf>
    <xf numFmtId="49" fontId="18" fillId="0" borderId="13" xfId="5" applyNumberFormat="1" applyFont="1" applyFill="1" applyBorder="1" applyAlignment="1">
      <alignment horizontal="center" vertical="center" wrapText="1"/>
    </xf>
    <xf numFmtId="49" fontId="18" fillId="0" borderId="0" xfId="5" applyNumberFormat="1" applyFont="1" applyFill="1" applyBorder="1" applyAlignment="1">
      <alignment horizontal="center" vertical="center" wrapText="1"/>
    </xf>
    <xf numFmtId="0" fontId="18" fillId="0" borderId="0" xfId="5" applyFont="1" applyAlignment="1">
      <alignment vertical="center" wrapText="1"/>
    </xf>
    <xf numFmtId="49" fontId="18" fillId="3" borderId="17" xfId="5" applyNumberFormat="1" applyFont="1" applyFill="1" applyBorder="1" applyAlignment="1">
      <alignment horizontal="center" vertical="center" wrapText="1"/>
    </xf>
    <xf numFmtId="49" fontId="18" fillId="3" borderId="18" xfId="5" applyNumberFormat="1" applyFont="1" applyFill="1" applyBorder="1" applyAlignment="1">
      <alignment horizontal="center" vertical="center" wrapText="1"/>
    </xf>
    <xf numFmtId="49" fontId="15" fillId="3" borderId="7" xfId="5" applyNumberFormat="1" applyFont="1" applyFill="1" applyBorder="1" applyAlignment="1">
      <alignment horizontal="center" vertical="top" wrapText="1"/>
    </xf>
    <xf numFmtId="49" fontId="15" fillId="3" borderId="8" xfId="5" applyNumberFormat="1" applyFont="1" applyFill="1" applyBorder="1" applyAlignment="1">
      <alignment horizontal="center" vertical="top" wrapText="1"/>
    </xf>
    <xf numFmtId="0" fontId="18" fillId="2" borderId="19" xfId="5" applyFont="1" applyFill="1" applyBorder="1" applyAlignment="1" applyProtection="1">
      <alignment horizontal="center" vertical="center" wrapText="1"/>
      <protection locked="0"/>
    </xf>
    <xf numFmtId="0" fontId="18" fillId="2" borderId="6" xfId="5" applyFont="1" applyFill="1" applyBorder="1" applyAlignment="1" applyProtection="1">
      <alignment horizontal="center" vertical="center" wrapText="1"/>
      <protection locked="0"/>
    </xf>
    <xf numFmtId="0" fontId="18" fillId="0" borderId="0" xfId="5" applyFont="1" applyAlignment="1" applyProtection="1">
      <alignment horizontal="center" vertical="center" wrapText="1"/>
      <protection locked="0"/>
    </xf>
    <xf numFmtId="0" fontId="18" fillId="2" borderId="2" xfId="5" applyFont="1" applyFill="1" applyBorder="1" applyAlignment="1" applyProtection="1">
      <alignment horizontal="center" vertical="center" wrapText="1"/>
      <protection locked="0"/>
    </xf>
    <xf numFmtId="0" fontId="4" fillId="4" borderId="6" xfId="5" applyFont="1" applyFill="1" applyBorder="1" applyAlignment="1" applyProtection="1">
      <alignment wrapText="1"/>
      <protection locked="0"/>
    </xf>
    <xf numFmtId="49" fontId="4" fillId="0" borderId="0" xfId="5" applyNumberFormat="1" applyFont="1" applyAlignment="1" applyProtection="1">
      <alignment horizontal="left" vertical="center" wrapText="1"/>
      <protection locked="0"/>
    </xf>
    <xf numFmtId="0" fontId="4" fillId="0" borderId="0" xfId="1" applyFont="1" applyAlignment="1">
      <alignment horizontal="right" vertical="center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1" xfId="1" applyFont="1" applyBorder="1" applyAlignment="1" applyProtection="1">
      <alignment wrapText="1"/>
      <protection locked="0"/>
    </xf>
    <xf numFmtId="0" fontId="13" fillId="0" borderId="0" xfId="3" applyFont="1" applyAlignment="1">
      <alignment horizontal="left" vertical="center"/>
    </xf>
    <xf numFmtId="0" fontId="4" fillId="0" borderId="1" xfId="5" applyFont="1" applyBorder="1" applyAlignment="1" applyProtection="1">
      <alignment wrapText="1"/>
      <protection locked="0"/>
    </xf>
    <xf numFmtId="0" fontId="19" fillId="0" borderId="0" xfId="5" applyFont="1" applyAlignment="1" applyProtection="1">
      <alignment horizontal="center" vertical="center" wrapText="1"/>
      <protection locked="0"/>
    </xf>
    <xf numFmtId="0" fontId="4" fillId="0" borderId="24" xfId="5" applyFont="1" applyBorder="1" applyAlignment="1" applyProtection="1">
      <alignment horizontal="center" vertical="center" wrapText="1"/>
      <protection locked="0"/>
    </xf>
    <xf numFmtId="0" fontId="18" fillId="2" borderId="25" xfId="5" applyFont="1" applyFill="1" applyBorder="1" applyAlignment="1" applyProtection="1">
      <alignment horizontal="center" vertical="center" wrapText="1"/>
      <protection locked="0"/>
    </xf>
    <xf numFmtId="0" fontId="18" fillId="2" borderId="26" xfId="5" applyFont="1" applyFill="1" applyBorder="1" applyAlignment="1" applyProtection="1">
      <alignment horizontal="center" vertical="center" wrapText="1"/>
      <protection locked="0"/>
    </xf>
    <xf numFmtId="0" fontId="18" fillId="2" borderId="28" xfId="5" applyFont="1" applyFill="1" applyBorder="1" applyAlignment="1" applyProtection="1">
      <alignment horizontal="center" vertical="center" wrapText="1"/>
      <protection locked="0"/>
    </xf>
    <xf numFmtId="0" fontId="4" fillId="0" borderId="15" xfId="5" applyFont="1" applyBorder="1" applyAlignment="1" applyProtection="1">
      <alignment horizontal="center" vertical="center" wrapText="1"/>
      <protection locked="0"/>
    </xf>
    <xf numFmtId="0" fontId="4" fillId="0" borderId="29" xfId="5" applyFont="1" applyBorder="1" applyAlignment="1" applyProtection="1">
      <alignment horizontal="left" vertical="center" wrapText="1"/>
      <protection locked="0"/>
    </xf>
    <xf numFmtId="0" fontId="4" fillId="0" borderId="16" xfId="5" applyFont="1" applyBorder="1" applyAlignment="1" applyProtection="1">
      <alignment horizontal="center" vertical="center" wrapText="1"/>
      <protection locked="0"/>
    </xf>
    <xf numFmtId="0" fontId="4" fillId="0" borderId="30" xfId="5" applyFont="1" applyBorder="1" applyAlignment="1" applyProtection="1">
      <alignment horizontal="center" vertical="center" wrapText="1"/>
      <protection locked="0"/>
    </xf>
    <xf numFmtId="165" fontId="4" fillId="0" borderId="35" xfId="5" applyNumberFormat="1" applyFont="1" applyBorder="1" applyAlignment="1" applyProtection="1">
      <alignment horizontal="right" vertical="center" wrapText="1"/>
      <protection locked="0"/>
    </xf>
    <xf numFmtId="165" fontId="4" fillId="0" borderId="38" xfId="5" applyNumberFormat="1" applyFont="1" applyBorder="1" applyAlignment="1" applyProtection="1">
      <alignment horizontal="right" vertical="center" wrapText="1"/>
      <protection locked="0"/>
    </xf>
    <xf numFmtId="165" fontId="4" fillId="0" borderId="32" xfId="5" applyNumberFormat="1" applyFont="1" applyBorder="1" applyAlignment="1" applyProtection="1">
      <alignment horizontal="right" vertical="center" wrapText="1"/>
      <protection locked="0"/>
    </xf>
    <xf numFmtId="165" fontId="4" fillId="0" borderId="33" xfId="5" applyNumberFormat="1" applyFont="1" applyBorder="1" applyAlignment="1" applyProtection="1">
      <alignment horizontal="right" vertical="center" wrapText="1"/>
      <protection locked="0"/>
    </xf>
    <xf numFmtId="0" fontId="4" fillId="0" borderId="0" xfId="1" applyNumberFormat="1" applyFont="1" applyBorder="1" applyAlignment="1">
      <alignment horizontal="left" vertical="center" wrapText="1"/>
    </xf>
    <xf numFmtId="0" fontId="4" fillId="0" borderId="0" xfId="1" applyFont="1" applyAlignment="1" applyProtection="1">
      <alignment horizontal="left" vertical="center" wrapText="1"/>
      <protection locked="0"/>
    </xf>
    <xf numFmtId="0" fontId="4" fillId="0" borderId="0" xfId="1" applyNumberFormat="1" applyFont="1" applyBorder="1" applyAlignment="1">
      <alignment horizontal="left" vertical="center" wrapText="1"/>
    </xf>
    <xf numFmtId="0" fontId="5" fillId="0" borderId="0" xfId="1" applyNumberFormat="1" applyFont="1" applyAlignment="1" applyProtection="1">
      <alignment horizontal="left" vertical="top" wrapText="1"/>
      <protection locked="0"/>
    </xf>
    <xf numFmtId="0" fontId="4" fillId="0" borderId="0" xfId="1" applyNumberFormat="1" applyFont="1" applyBorder="1" applyAlignment="1">
      <alignment horizontal="left" vertical="center" wrapText="1"/>
    </xf>
    <xf numFmtId="0" fontId="4" fillId="0" borderId="0" xfId="1" applyFont="1" applyAlignment="1">
      <alignment horizontal="center"/>
    </xf>
    <xf numFmtId="0" fontId="5" fillId="0" borderId="0" xfId="1" applyNumberFormat="1" applyFont="1" applyBorder="1" applyAlignment="1">
      <alignment horizontal="left" vertical="center" wrapText="1"/>
    </xf>
    <xf numFmtId="0" fontId="4" fillId="0" borderId="0" xfId="1" applyFont="1" applyAlignment="1">
      <alignment horizontal="center" wrapText="1"/>
    </xf>
    <xf numFmtId="0" fontId="4" fillId="0" borderId="0" xfId="1" applyFont="1" applyAlignment="1" applyProtection="1">
      <alignment horizontal="left" vertical="center" wrapText="1"/>
      <protection locked="0"/>
    </xf>
    <xf numFmtId="0" fontId="5" fillId="0" borderId="0" xfId="1" applyNumberFormat="1" applyFont="1" applyAlignment="1" applyProtection="1">
      <alignment horizontal="left" vertical="top" wrapText="1"/>
      <protection locked="0"/>
    </xf>
    <xf numFmtId="49" fontId="18" fillId="3" borderId="17" xfId="5" applyNumberFormat="1" applyFont="1" applyFill="1" applyBorder="1" applyAlignment="1">
      <alignment horizontal="center" vertical="center" wrapText="1"/>
    </xf>
    <xf numFmtId="0" fontId="5" fillId="0" borderId="0" xfId="1" applyNumberFormat="1" applyFont="1" applyAlignment="1" applyProtection="1">
      <alignment horizontal="left" vertical="top"/>
      <protection locked="0"/>
    </xf>
    <xf numFmtId="0" fontId="4" fillId="0" borderId="0" xfId="1" applyFont="1" applyAlignment="1">
      <alignment horizontal="center"/>
    </xf>
    <xf numFmtId="0" fontId="5" fillId="0" borderId="0" xfId="1" applyNumberFormat="1" applyFont="1" applyBorder="1" applyAlignment="1">
      <alignment horizontal="left" vertical="center" wrapText="1"/>
    </xf>
    <xf numFmtId="0" fontId="4" fillId="0" borderId="0" xfId="1" applyNumberFormat="1" applyFont="1" applyBorder="1" applyAlignment="1">
      <alignment horizontal="left" vertical="center" wrapText="1"/>
    </xf>
    <xf numFmtId="0" fontId="4" fillId="0" borderId="0" xfId="1" applyFont="1" applyAlignment="1">
      <alignment horizontal="center" wrapText="1"/>
    </xf>
    <xf numFmtId="0" fontId="5" fillId="0" borderId="0" xfId="1" applyNumberFormat="1" applyFont="1" applyAlignment="1" applyProtection="1">
      <alignment horizontal="left" vertical="top" wrapText="1"/>
      <protection locked="0"/>
    </xf>
    <xf numFmtId="49" fontId="18" fillId="3" borderId="17" xfId="5" applyNumberFormat="1" applyFont="1" applyFill="1" applyBorder="1" applyAlignment="1">
      <alignment horizontal="center" vertical="center" wrapText="1"/>
    </xf>
    <xf numFmtId="0" fontId="4" fillId="0" borderId="0" xfId="1" applyFont="1" applyAlignment="1" applyProtection="1">
      <alignment horizontal="left" vertical="center" wrapText="1"/>
      <protection locked="0"/>
    </xf>
    <xf numFmtId="0" fontId="4" fillId="0" borderId="0" xfId="5" applyFont="1" applyAlignment="1" applyProtection="1">
      <alignment horizontal="left"/>
      <protection locked="0"/>
    </xf>
    <xf numFmtId="0" fontId="19" fillId="0" borderId="0" xfId="5" applyFont="1" applyAlignment="1" applyProtection="1">
      <alignment horizontal="center" vertical="center" wrapText="1"/>
      <protection locked="0"/>
    </xf>
    <xf numFmtId="49" fontId="4" fillId="0" borderId="34" xfId="5" applyNumberFormat="1" applyFont="1" applyBorder="1" applyAlignment="1">
      <alignment vertical="center"/>
    </xf>
    <xf numFmtId="49" fontId="4" fillId="0" borderId="6" xfId="5" applyNumberFormat="1" applyFont="1" applyBorder="1" applyAlignment="1">
      <alignment horizontal="center" vertical="center" wrapText="1"/>
    </xf>
    <xf numFmtId="0" fontId="4" fillId="0" borderId="8" xfId="1" applyNumberFormat="1" applyFont="1" applyBorder="1" applyAlignment="1">
      <alignment horizontal="center" vertical="center" wrapText="1"/>
    </xf>
    <xf numFmtId="49" fontId="4" fillId="0" borderId="34" xfId="5" applyNumberFormat="1" applyFont="1" applyBorder="1" applyAlignment="1">
      <alignment horizontal="left" vertical="center"/>
    </xf>
    <xf numFmtId="49" fontId="4" fillId="0" borderId="37" xfId="5" applyNumberFormat="1" applyFont="1" applyBorder="1" applyAlignment="1">
      <alignment horizontal="left" vertical="center"/>
    </xf>
    <xf numFmtId="49" fontId="4" fillId="0" borderId="29" xfId="5" applyNumberFormat="1" applyFont="1" applyBorder="1" applyAlignment="1">
      <alignment horizontal="center" vertical="center" wrapText="1"/>
    </xf>
    <xf numFmtId="0" fontId="4" fillId="0" borderId="30" xfId="1" applyNumberFormat="1" applyFont="1" applyBorder="1" applyAlignment="1">
      <alignment horizontal="center" vertical="center" wrapText="1"/>
    </xf>
    <xf numFmtId="49" fontId="4" fillId="5" borderId="34" xfId="5" applyNumberFormat="1" applyFont="1" applyFill="1" applyBorder="1" applyAlignment="1">
      <alignment horizontal="center" vertical="center"/>
    </xf>
    <xf numFmtId="49" fontId="4" fillId="5" borderId="6" xfId="5" applyNumberFormat="1" applyFont="1" applyFill="1" applyBorder="1" applyAlignment="1">
      <alignment horizontal="center" vertical="center" wrapText="1"/>
    </xf>
    <xf numFmtId="49" fontId="4" fillId="5" borderId="6" xfId="5" applyNumberFormat="1" applyFont="1" applyFill="1" applyBorder="1" applyAlignment="1">
      <alignment horizontal="center" vertical="center"/>
    </xf>
    <xf numFmtId="49" fontId="4" fillId="5" borderId="8" xfId="5" applyNumberFormat="1" applyFont="1" applyFill="1" applyBorder="1" applyAlignment="1">
      <alignment horizontal="center" vertical="center" wrapText="1"/>
    </xf>
    <xf numFmtId="49" fontId="4" fillId="0" borderId="34" xfId="5" applyNumberFormat="1" applyFont="1" applyBorder="1" applyAlignment="1">
      <alignment horizontal="center" vertical="center"/>
    </xf>
    <xf numFmtId="49" fontId="4" fillId="0" borderId="6" xfId="5" applyNumberFormat="1" applyFont="1" applyBorder="1" applyAlignment="1">
      <alignment vertical="center" wrapText="1"/>
    </xf>
    <xf numFmtId="49" fontId="4" fillId="0" borderId="6" xfId="5" applyNumberFormat="1" applyFont="1" applyBorder="1" applyAlignment="1">
      <alignment horizontal="center" vertical="center"/>
    </xf>
    <xf numFmtId="2" fontId="4" fillId="0" borderId="6" xfId="5" applyNumberFormat="1" applyFont="1" applyBorder="1" applyAlignment="1">
      <alignment vertical="center" wrapText="1"/>
    </xf>
    <xf numFmtId="2" fontId="4" fillId="0" borderId="6" xfId="5" applyNumberFormat="1" applyFont="1" applyBorder="1" applyAlignment="1">
      <alignment horizontal="center" vertical="center"/>
    </xf>
    <xf numFmtId="49" fontId="4" fillId="0" borderId="43" xfId="5" applyNumberFormat="1" applyFont="1" applyBorder="1" applyAlignment="1">
      <alignment horizontal="center" vertical="center"/>
    </xf>
    <xf numFmtId="49" fontId="4" fillId="0" borderId="44" xfId="5" applyNumberFormat="1" applyFont="1" applyBorder="1" applyAlignment="1">
      <alignment horizontal="center" vertical="center" wrapText="1"/>
    </xf>
    <xf numFmtId="0" fontId="4" fillId="0" borderId="45" xfId="1" applyNumberFormat="1" applyFont="1" applyBorder="1" applyAlignment="1">
      <alignment horizontal="center" vertical="center" wrapText="1"/>
    </xf>
    <xf numFmtId="49" fontId="4" fillId="0" borderId="37" xfId="5" applyNumberFormat="1" applyFont="1" applyFill="1" applyBorder="1" applyAlignment="1">
      <alignment horizontal="center" vertical="center"/>
    </xf>
    <xf numFmtId="49" fontId="4" fillId="0" borderId="29" xfId="5" applyNumberFormat="1" applyFont="1" applyFill="1" applyBorder="1" applyAlignment="1">
      <alignment horizontal="center" vertical="center" wrapText="1"/>
    </xf>
    <xf numFmtId="0" fontId="4" fillId="0" borderId="30" xfId="1" applyNumberFormat="1" applyFont="1" applyFill="1" applyBorder="1" applyAlignment="1">
      <alignment horizontal="center" vertical="center" wrapText="1"/>
    </xf>
    <xf numFmtId="0" fontId="4" fillId="0" borderId="19" xfId="5" applyFont="1" applyBorder="1" applyAlignment="1" applyProtection="1">
      <alignment horizontal="center" vertical="center" wrapText="1"/>
      <protection locked="0"/>
    </xf>
    <xf numFmtId="0" fontId="4" fillId="0" borderId="6" xfId="5" applyFont="1" applyBorder="1" applyAlignment="1" applyProtection="1">
      <alignment horizontal="left" vertical="center" wrapText="1"/>
      <protection locked="0"/>
    </xf>
    <xf numFmtId="0" fontId="4" fillId="0" borderId="20" xfId="5" applyFont="1" applyBorder="1" applyAlignment="1" applyProtection="1">
      <alignment horizontal="center" vertical="center" wrapText="1"/>
      <protection locked="0"/>
    </xf>
    <xf numFmtId="0" fontId="4" fillId="0" borderId="8" xfId="5" applyFont="1" applyBorder="1" applyAlignment="1" applyProtection="1">
      <alignment horizontal="center" vertical="center" wrapText="1"/>
      <protection locked="0"/>
    </xf>
    <xf numFmtId="165" fontId="4" fillId="0" borderId="36" xfId="5" applyNumberFormat="1" applyFont="1" applyFill="1" applyBorder="1" applyAlignment="1" applyProtection="1">
      <alignment horizontal="right" vertical="center" wrapText="1"/>
      <protection locked="0"/>
    </xf>
    <xf numFmtId="165" fontId="4" fillId="0" borderId="39" xfId="5" applyNumberFormat="1" applyFont="1" applyFill="1" applyBorder="1" applyAlignment="1" applyProtection="1">
      <alignment horizontal="right" vertical="center" wrapText="1"/>
      <protection locked="0"/>
    </xf>
    <xf numFmtId="9" fontId="4" fillId="0" borderId="46" xfId="1" applyNumberFormat="1" applyFont="1" applyBorder="1" applyAlignment="1">
      <alignment horizontal="center" vertical="center" wrapText="1"/>
    </xf>
    <xf numFmtId="9" fontId="4" fillId="0" borderId="48" xfId="1" applyNumberFormat="1" applyFont="1" applyBorder="1" applyAlignment="1">
      <alignment horizontal="center" vertical="center" wrapText="1"/>
    </xf>
    <xf numFmtId="4" fontId="5" fillId="0" borderId="0" xfId="1" applyNumberFormat="1" applyFont="1" applyAlignment="1" applyProtection="1">
      <alignment vertical="top" wrapText="1"/>
      <protection locked="0"/>
    </xf>
    <xf numFmtId="165" fontId="5" fillId="0" borderId="49" xfId="5" applyNumberFormat="1" applyFont="1" applyFill="1" applyBorder="1" applyAlignment="1" applyProtection="1">
      <alignment horizontal="right" vertical="center" wrapText="1"/>
      <protection locked="0"/>
    </xf>
    <xf numFmtId="165" fontId="5" fillId="4" borderId="50" xfId="5" applyNumberFormat="1" applyFont="1" applyFill="1" applyBorder="1" applyAlignment="1" applyProtection="1">
      <alignment horizontal="right" vertical="center" wrapText="1"/>
      <protection locked="0"/>
    </xf>
    <xf numFmtId="49" fontId="13" fillId="0" borderId="6" xfId="5" applyNumberFormat="1" applyFont="1" applyBorder="1" applyAlignment="1">
      <alignment horizontal="center" vertical="center"/>
    </xf>
    <xf numFmtId="49" fontId="13" fillId="0" borderId="6" xfId="5" applyNumberFormat="1" applyFont="1" applyBorder="1" applyAlignment="1">
      <alignment horizontal="center" vertical="center" wrapText="1"/>
    </xf>
    <xf numFmtId="2" fontId="13" fillId="0" borderId="6" xfId="5" applyNumberFormat="1" applyFont="1" applyBorder="1" applyAlignment="1">
      <alignment horizontal="center" vertical="center"/>
    </xf>
    <xf numFmtId="0" fontId="13" fillId="0" borderId="8" xfId="1" applyNumberFormat="1" applyFont="1" applyBorder="1" applyAlignment="1">
      <alignment horizontal="center" vertical="center" wrapText="1"/>
    </xf>
    <xf numFmtId="2" fontId="4" fillId="0" borderId="8" xfId="5" applyNumberFormat="1" applyFont="1" applyBorder="1" applyAlignment="1" applyProtection="1">
      <alignment horizontal="center" vertical="center" wrapText="1"/>
      <protection locked="0"/>
    </xf>
    <xf numFmtId="2" fontId="4" fillId="0" borderId="30" xfId="5" applyNumberFormat="1" applyFont="1" applyBorder="1" applyAlignment="1" applyProtection="1">
      <alignment horizontal="center" vertical="center" wrapText="1"/>
      <protection locked="0"/>
    </xf>
    <xf numFmtId="165" fontId="4" fillId="6" borderId="47" xfId="1" applyNumberFormat="1" applyFont="1" applyFill="1" applyBorder="1" applyAlignment="1">
      <alignment horizontal="right" vertical="center" wrapText="1"/>
    </xf>
    <xf numFmtId="165" fontId="4" fillId="6" borderId="31" xfId="1" applyNumberFormat="1" applyFont="1" applyFill="1" applyBorder="1" applyAlignment="1">
      <alignment horizontal="right" vertical="center" wrapText="1"/>
    </xf>
    <xf numFmtId="165" fontId="4" fillId="6" borderId="33" xfId="1" applyNumberFormat="1" applyFont="1" applyFill="1" applyBorder="1" applyAlignment="1">
      <alignment horizontal="right" vertical="center" wrapText="1"/>
    </xf>
    <xf numFmtId="0" fontId="4" fillId="7" borderId="6" xfId="5" applyFont="1" applyFill="1" applyBorder="1" applyAlignment="1" applyProtection="1">
      <alignment wrapText="1"/>
      <protection locked="0"/>
    </xf>
    <xf numFmtId="0" fontId="4" fillId="0" borderId="0" xfId="1" applyFont="1" applyAlignment="1">
      <alignment horizontal="left"/>
    </xf>
    <xf numFmtId="0" fontId="5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4" fillId="0" borderId="0" xfId="1" applyFont="1" applyAlignment="1">
      <alignment horizontal="left" vertical="center" wrapText="1"/>
    </xf>
    <xf numFmtId="0" fontId="5" fillId="0" borderId="0" xfId="1" applyNumberFormat="1" applyFont="1" applyBorder="1" applyAlignment="1">
      <alignment horizontal="left" vertical="center" wrapText="1"/>
    </xf>
    <xf numFmtId="49" fontId="17" fillId="0" borderId="0" xfId="2" applyNumberFormat="1" applyFont="1" applyBorder="1" applyAlignment="1">
      <alignment horizontal="left" vertical="center" wrapText="1"/>
    </xf>
    <xf numFmtId="49" fontId="13" fillId="0" borderId="0" xfId="2" applyNumberFormat="1" applyFont="1" applyBorder="1" applyAlignment="1">
      <alignment horizontal="left" vertical="center" wrapText="1"/>
    </xf>
    <xf numFmtId="0" fontId="4" fillId="0" borderId="0" xfId="1" applyNumberFormat="1" applyFont="1" applyBorder="1" applyAlignment="1">
      <alignment horizontal="left" vertical="center" wrapText="1"/>
    </xf>
    <xf numFmtId="1" fontId="4" fillId="0" borderId="0" xfId="1" applyNumberFormat="1" applyFont="1" applyBorder="1" applyAlignment="1">
      <alignment horizontal="left" vertical="center" wrapText="1"/>
    </xf>
    <xf numFmtId="0" fontId="5" fillId="0" borderId="0" xfId="1" applyFont="1" applyAlignment="1">
      <alignment horizontal="left" wrapText="1"/>
    </xf>
    <xf numFmtId="49" fontId="15" fillId="0" borderId="0" xfId="1" applyNumberFormat="1" applyFont="1" applyBorder="1" applyAlignment="1">
      <alignment horizontal="left" vertical="center" wrapText="1"/>
    </xf>
    <xf numFmtId="49" fontId="13" fillId="0" borderId="0" xfId="1" applyNumberFormat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left" vertical="center" wrapText="1"/>
    </xf>
    <xf numFmtId="0" fontId="4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14" fillId="0" borderId="0" xfId="1" applyFont="1" applyAlignment="1">
      <alignment horizontal="center" wrapText="1"/>
    </xf>
    <xf numFmtId="0" fontId="4" fillId="0" borderId="0" xfId="1" applyFont="1" applyAlignment="1">
      <alignment horizontal="left" vertical="top" wrapText="1"/>
    </xf>
    <xf numFmtId="0" fontId="5" fillId="0" borderId="0" xfId="1" quotePrefix="1" applyNumberFormat="1" applyFont="1" applyBorder="1" applyAlignment="1">
      <alignment horizontal="left" vertical="top" wrapText="1"/>
    </xf>
    <xf numFmtId="0" fontId="5" fillId="0" borderId="0" xfId="1" applyNumberFormat="1" applyFont="1" applyBorder="1" applyAlignment="1">
      <alignment horizontal="left" vertical="top" wrapText="1"/>
    </xf>
    <xf numFmtId="0" fontId="4" fillId="0" borderId="0" xfId="1" quotePrefix="1" applyNumberFormat="1" applyFont="1" applyBorder="1" applyAlignment="1">
      <alignment horizontal="left" vertical="top" wrapText="1"/>
    </xf>
    <xf numFmtId="0" fontId="4" fillId="0" borderId="0" xfId="1" applyNumberFormat="1" applyFont="1" applyBorder="1" applyAlignment="1">
      <alignment horizontal="left" vertical="top" wrapText="1"/>
    </xf>
    <xf numFmtId="0" fontId="14" fillId="0" borderId="0" xfId="1" applyFont="1" applyAlignment="1">
      <alignment horizontal="center" vertical="center" wrapText="1"/>
    </xf>
    <xf numFmtId="49" fontId="4" fillId="0" borderId="6" xfId="5" applyNumberFormat="1" applyFont="1" applyBorder="1" applyAlignment="1">
      <alignment horizontal="left" vertical="center" wrapText="1"/>
    </xf>
    <xf numFmtId="49" fontId="5" fillId="2" borderId="40" xfId="5" applyNumberFormat="1" applyFont="1" applyFill="1" applyBorder="1" applyAlignment="1">
      <alignment horizontal="left" vertical="center" wrapText="1"/>
    </xf>
    <xf numFmtId="49" fontId="5" fillId="2" borderId="41" xfId="5" applyNumberFormat="1" applyFont="1" applyFill="1" applyBorder="1" applyAlignment="1">
      <alignment horizontal="left" vertical="center" wrapText="1"/>
    </xf>
    <xf numFmtId="49" fontId="5" fillId="2" borderId="42" xfId="5" applyNumberFormat="1" applyFont="1" applyFill="1" applyBorder="1" applyAlignment="1">
      <alignment horizontal="left" vertical="center" wrapText="1"/>
    </xf>
    <xf numFmtId="49" fontId="4" fillId="0" borderId="29" xfId="5" applyNumberFormat="1" applyFont="1" applyBorder="1" applyAlignment="1">
      <alignment horizontal="left" vertical="center" wrapText="1"/>
    </xf>
    <xf numFmtId="49" fontId="15" fillId="3" borderId="19" xfId="5" applyNumberFormat="1" applyFont="1" applyFill="1" applyBorder="1" applyAlignment="1">
      <alignment horizontal="left" vertical="top" wrapText="1"/>
    </xf>
    <xf numFmtId="49" fontId="15" fillId="3" borderId="20" xfId="5" applyNumberFormat="1" applyFont="1" applyFill="1" applyBorder="1" applyAlignment="1">
      <alignment horizontal="left" vertical="top" wrapText="1"/>
    </xf>
    <xf numFmtId="49" fontId="15" fillId="3" borderId="21" xfId="5" applyNumberFormat="1" applyFont="1" applyFill="1" applyBorder="1" applyAlignment="1">
      <alignment horizontal="left" vertical="top" wrapText="1"/>
    </xf>
    <xf numFmtId="0" fontId="4" fillId="0" borderId="0" xfId="1" applyFont="1" applyAlignment="1" applyProtection="1">
      <alignment horizontal="left" wrapText="1"/>
      <protection locked="0"/>
    </xf>
    <xf numFmtId="0" fontId="5" fillId="0" borderId="0" xfId="1" applyNumberFormat="1" applyFont="1" applyAlignment="1" applyProtection="1">
      <alignment horizontal="left" vertical="top" wrapText="1"/>
      <protection locked="0"/>
    </xf>
    <xf numFmtId="0" fontId="4" fillId="0" borderId="0" xfId="1" applyFont="1" applyAlignment="1" applyProtection="1">
      <alignment horizontal="left" vertical="top" wrapText="1"/>
      <protection locked="0"/>
    </xf>
    <xf numFmtId="0" fontId="14" fillId="0" borderId="0" xfId="1" applyFont="1" applyAlignment="1" applyProtection="1">
      <alignment horizontal="center" vertical="center" wrapText="1"/>
      <protection locked="0"/>
    </xf>
    <xf numFmtId="49" fontId="18" fillId="3" borderId="15" xfId="5" applyNumberFormat="1" applyFont="1" applyFill="1" applyBorder="1" applyAlignment="1">
      <alignment horizontal="center" vertical="center" wrapText="1"/>
    </xf>
    <xf numFmtId="49" fontId="18" fillId="3" borderId="16" xfId="5" applyNumberFormat="1" applyFont="1" applyFill="1" applyBorder="1" applyAlignment="1">
      <alignment horizontal="center" vertical="center" wrapText="1"/>
    </xf>
    <xf numFmtId="49" fontId="18" fillId="3" borderId="17" xfId="5" applyNumberFormat="1" applyFont="1" applyFill="1" applyBorder="1" applyAlignment="1">
      <alignment horizontal="center" vertical="center" wrapText="1"/>
    </xf>
    <xf numFmtId="49" fontId="4" fillId="0" borderId="7" xfId="5" applyNumberFormat="1" applyFont="1" applyBorder="1" applyAlignment="1">
      <alignment horizontal="left" vertical="center" wrapText="1"/>
    </xf>
    <xf numFmtId="49" fontId="4" fillId="0" borderId="20" xfId="5" applyNumberFormat="1" applyFont="1" applyBorder="1" applyAlignment="1">
      <alignment horizontal="left" vertical="center" wrapText="1"/>
    </xf>
    <xf numFmtId="49" fontId="4" fillId="0" borderId="21" xfId="5" applyNumberFormat="1" applyFont="1" applyBorder="1" applyAlignment="1">
      <alignment horizontal="left" vertical="center" wrapText="1"/>
    </xf>
    <xf numFmtId="49" fontId="4" fillId="0" borderId="29" xfId="5" applyNumberFormat="1" applyFont="1" applyFill="1" applyBorder="1" applyAlignment="1">
      <alignment horizontal="left" vertical="center" wrapText="1"/>
    </xf>
    <xf numFmtId="14" fontId="5" fillId="0" borderId="0" xfId="1" applyNumberFormat="1" applyFont="1" applyBorder="1" applyAlignment="1">
      <alignment horizontal="left" vertical="center" wrapText="1"/>
    </xf>
    <xf numFmtId="0" fontId="4" fillId="0" borderId="0" xfId="1" applyFont="1" applyAlignment="1" applyProtection="1">
      <alignment horizontal="left" vertical="center" wrapText="1"/>
      <protection locked="0"/>
    </xf>
    <xf numFmtId="0" fontId="13" fillId="0" borderId="0" xfId="3" applyFont="1" applyAlignment="1">
      <alignment horizontal="left" vertical="center" wrapText="1"/>
    </xf>
    <xf numFmtId="0" fontId="5" fillId="0" borderId="0" xfId="1" applyFont="1" applyAlignment="1" applyProtection="1">
      <alignment horizontal="left" vertical="center" wrapText="1"/>
      <protection locked="0"/>
    </xf>
    <xf numFmtId="49" fontId="4" fillId="5" borderId="7" xfId="5" applyNumberFormat="1" applyFont="1" applyFill="1" applyBorder="1" applyAlignment="1">
      <alignment horizontal="center" vertical="center" wrapText="1"/>
    </xf>
    <xf numFmtId="49" fontId="4" fillId="5" borderId="20" xfId="5" applyNumberFormat="1" applyFont="1" applyFill="1" applyBorder="1" applyAlignment="1">
      <alignment horizontal="center" vertical="center" wrapText="1"/>
    </xf>
    <xf numFmtId="49" fontId="4" fillId="5" borderId="21" xfId="5" applyNumberFormat="1" applyFont="1" applyFill="1" applyBorder="1" applyAlignment="1">
      <alignment horizontal="center" vertical="center" wrapText="1"/>
    </xf>
    <xf numFmtId="0" fontId="4" fillId="0" borderId="0" xfId="5" applyFont="1" applyAlignment="1" applyProtection="1">
      <alignment horizontal="left"/>
      <protection locked="0"/>
    </xf>
    <xf numFmtId="0" fontId="5" fillId="0" borderId="27" xfId="5" applyFont="1" applyBorder="1" applyAlignment="1" applyProtection="1">
      <alignment horizontal="center" vertical="top" wrapText="1"/>
      <protection locked="0"/>
    </xf>
    <xf numFmtId="0" fontId="5" fillId="0" borderId="23" xfId="5" applyFont="1" applyBorder="1" applyAlignment="1" applyProtection="1">
      <alignment horizontal="center" vertical="top" wrapText="1"/>
      <protection locked="0"/>
    </xf>
    <xf numFmtId="0" fontId="4" fillId="0" borderId="0" xfId="5" applyFont="1" applyAlignment="1" applyProtection="1">
      <alignment horizontal="left" wrapText="1"/>
      <protection locked="0"/>
    </xf>
    <xf numFmtId="0" fontId="5" fillId="0" borderId="51" xfId="5" applyFont="1" applyBorder="1" applyAlignment="1" applyProtection="1">
      <alignment horizontal="center" vertical="top" wrapText="1"/>
      <protection locked="0"/>
    </xf>
    <xf numFmtId="0" fontId="5" fillId="0" borderId="52" xfId="5" applyFont="1" applyBorder="1" applyAlignment="1" applyProtection="1">
      <alignment horizontal="center" vertical="top" wrapText="1"/>
      <protection locked="0"/>
    </xf>
    <xf numFmtId="0" fontId="5" fillId="0" borderId="5" xfId="5" applyFont="1" applyBorder="1" applyAlignment="1" applyProtection="1">
      <alignment horizontal="left" vertical="top" wrapText="1"/>
      <protection locked="0"/>
    </xf>
    <xf numFmtId="0" fontId="5" fillId="0" borderId="53" xfId="5" applyFont="1" applyBorder="1" applyAlignment="1" applyProtection="1">
      <alignment horizontal="left" vertical="top" wrapText="1"/>
      <protection locked="0"/>
    </xf>
    <xf numFmtId="3" fontId="5" fillId="0" borderId="22" xfId="5" applyNumberFormat="1" applyFont="1" applyFill="1" applyBorder="1" applyAlignment="1" applyProtection="1">
      <alignment horizontal="center" vertical="top" wrapText="1"/>
      <protection locked="0"/>
    </xf>
    <xf numFmtId="3" fontId="5" fillId="0" borderId="10" xfId="5" applyNumberFormat="1" applyFont="1" applyFill="1" applyBorder="1" applyAlignment="1" applyProtection="1">
      <alignment horizontal="center" vertical="top" wrapText="1"/>
      <protection locked="0"/>
    </xf>
    <xf numFmtId="3" fontId="5" fillId="0" borderId="11" xfId="5" applyNumberFormat="1" applyFont="1" applyFill="1" applyBorder="1" applyAlignment="1" applyProtection="1">
      <alignment horizontal="center" vertical="top" wrapText="1"/>
      <protection locked="0"/>
    </xf>
    <xf numFmtId="0" fontId="5" fillId="0" borderId="5" xfId="5" applyFont="1" applyBorder="1" applyAlignment="1" applyProtection="1">
      <alignment horizontal="center" vertical="top" wrapText="1"/>
      <protection locked="0"/>
    </xf>
    <xf numFmtId="0" fontId="5" fillId="0" borderId="14" xfId="5" applyFont="1" applyBorder="1" applyAlignment="1" applyProtection="1">
      <alignment horizontal="center" vertical="top" wrapText="1"/>
      <protection locked="0"/>
    </xf>
    <xf numFmtId="0" fontId="19" fillId="0" borderId="0" xfId="5" applyFont="1" applyAlignment="1" applyProtection="1">
      <alignment horizontal="center" vertical="center" wrapText="1"/>
      <protection locked="0"/>
    </xf>
  </cellXfs>
  <cellStyles count="8">
    <cellStyle name="Hypertextové prepojenie" xfId="2" builtinId="8"/>
    <cellStyle name="Normálna 2" xfId="1"/>
    <cellStyle name="Normálna 2 2" xfId="7"/>
    <cellStyle name="Normálna 3" xfId="4"/>
    <cellStyle name="Normálna 4" xfId="5"/>
    <cellStyle name="Normálne" xfId="0" builtinId="0"/>
    <cellStyle name="normálne 2 2" xfId="3"/>
    <cellStyle name="Normálne 4" xfId="6"/>
  </cellStyles>
  <dxfs count="57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3" tint="0.7999816888943144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3" tint="0.7999816888943144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3" tint="0.7999816888943144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2D69B"/>
      <color rgb="FFFF99CC"/>
      <color rgb="FFD297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J97"/>
  <sheetViews>
    <sheetView showGridLines="0" tabSelected="1" zoomScaleNormal="100" workbookViewId="0">
      <selection sqref="A1:B1"/>
    </sheetView>
  </sheetViews>
  <sheetFormatPr defaultRowHeight="12" x14ac:dyDescent="0.2"/>
  <cols>
    <col min="1" max="1" width="5.140625" style="1" bestFit="1" customWidth="1"/>
    <col min="2" max="2" width="22.42578125" style="1" customWidth="1"/>
    <col min="3" max="4" width="29.7109375" style="1" customWidth="1"/>
    <col min="5" max="256" width="9.140625" style="1"/>
    <col min="257" max="257" width="5.140625" style="1" bestFit="1" customWidth="1"/>
    <col min="258" max="258" width="22.42578125" style="1" customWidth="1"/>
    <col min="259" max="260" width="29.7109375" style="1" customWidth="1"/>
    <col min="261" max="512" width="9.140625" style="1"/>
    <col min="513" max="513" width="5.140625" style="1" bestFit="1" customWidth="1"/>
    <col min="514" max="514" width="22.42578125" style="1" customWidth="1"/>
    <col min="515" max="516" width="29.7109375" style="1" customWidth="1"/>
    <col min="517" max="768" width="9.140625" style="1"/>
    <col min="769" max="769" width="5.140625" style="1" bestFit="1" customWidth="1"/>
    <col min="770" max="770" width="22.42578125" style="1" customWidth="1"/>
    <col min="771" max="772" width="29.7109375" style="1" customWidth="1"/>
    <col min="773" max="1024" width="9.140625" style="1"/>
    <col min="1025" max="1025" width="5.140625" style="1" bestFit="1" customWidth="1"/>
    <col min="1026" max="1026" width="22.42578125" style="1" customWidth="1"/>
    <col min="1027" max="1028" width="29.7109375" style="1" customWidth="1"/>
    <col min="1029" max="1280" width="9.140625" style="1"/>
    <col min="1281" max="1281" width="5.140625" style="1" bestFit="1" customWidth="1"/>
    <col min="1282" max="1282" width="22.42578125" style="1" customWidth="1"/>
    <col min="1283" max="1284" width="29.7109375" style="1" customWidth="1"/>
    <col min="1285" max="1536" width="9.140625" style="1"/>
    <col min="1537" max="1537" width="5.140625" style="1" bestFit="1" customWidth="1"/>
    <col min="1538" max="1538" width="22.42578125" style="1" customWidth="1"/>
    <col min="1539" max="1540" width="29.7109375" style="1" customWidth="1"/>
    <col min="1541" max="1792" width="9.140625" style="1"/>
    <col min="1793" max="1793" width="5.140625" style="1" bestFit="1" customWidth="1"/>
    <col min="1794" max="1794" width="22.42578125" style="1" customWidth="1"/>
    <col min="1795" max="1796" width="29.7109375" style="1" customWidth="1"/>
    <col min="1797" max="2048" width="9.140625" style="1"/>
    <col min="2049" max="2049" width="5.140625" style="1" bestFit="1" customWidth="1"/>
    <col min="2050" max="2050" width="22.42578125" style="1" customWidth="1"/>
    <col min="2051" max="2052" width="29.7109375" style="1" customWidth="1"/>
    <col min="2053" max="2304" width="9.140625" style="1"/>
    <col min="2305" max="2305" width="5.140625" style="1" bestFit="1" customWidth="1"/>
    <col min="2306" max="2306" width="22.42578125" style="1" customWidth="1"/>
    <col min="2307" max="2308" width="29.7109375" style="1" customWidth="1"/>
    <col min="2309" max="2560" width="9.140625" style="1"/>
    <col min="2561" max="2561" width="5.140625" style="1" bestFit="1" customWidth="1"/>
    <col min="2562" max="2562" width="22.42578125" style="1" customWidth="1"/>
    <col min="2563" max="2564" width="29.7109375" style="1" customWidth="1"/>
    <col min="2565" max="2816" width="9.140625" style="1"/>
    <col min="2817" max="2817" width="5.140625" style="1" bestFit="1" customWidth="1"/>
    <col min="2818" max="2818" width="22.42578125" style="1" customWidth="1"/>
    <col min="2819" max="2820" width="29.7109375" style="1" customWidth="1"/>
    <col min="2821" max="3072" width="9.140625" style="1"/>
    <col min="3073" max="3073" width="5.140625" style="1" bestFit="1" customWidth="1"/>
    <col min="3074" max="3074" width="22.42578125" style="1" customWidth="1"/>
    <col min="3075" max="3076" width="29.7109375" style="1" customWidth="1"/>
    <col min="3077" max="3328" width="9.140625" style="1"/>
    <col min="3329" max="3329" width="5.140625" style="1" bestFit="1" customWidth="1"/>
    <col min="3330" max="3330" width="22.42578125" style="1" customWidth="1"/>
    <col min="3331" max="3332" width="29.7109375" style="1" customWidth="1"/>
    <col min="3333" max="3584" width="9.140625" style="1"/>
    <col min="3585" max="3585" width="5.140625" style="1" bestFit="1" customWidth="1"/>
    <col min="3586" max="3586" width="22.42578125" style="1" customWidth="1"/>
    <col min="3587" max="3588" width="29.7109375" style="1" customWidth="1"/>
    <col min="3589" max="3840" width="9.140625" style="1"/>
    <col min="3841" max="3841" width="5.140625" style="1" bestFit="1" customWidth="1"/>
    <col min="3842" max="3842" width="22.42578125" style="1" customWidth="1"/>
    <col min="3843" max="3844" width="29.7109375" style="1" customWidth="1"/>
    <col min="3845" max="4096" width="9.140625" style="1"/>
    <col min="4097" max="4097" width="5.140625" style="1" bestFit="1" customWidth="1"/>
    <col min="4098" max="4098" width="22.42578125" style="1" customWidth="1"/>
    <col min="4099" max="4100" width="29.7109375" style="1" customWidth="1"/>
    <col min="4101" max="4352" width="9.140625" style="1"/>
    <col min="4353" max="4353" width="5.140625" style="1" bestFit="1" customWidth="1"/>
    <col min="4354" max="4354" width="22.42578125" style="1" customWidth="1"/>
    <col min="4355" max="4356" width="29.7109375" style="1" customWidth="1"/>
    <col min="4357" max="4608" width="9.140625" style="1"/>
    <col min="4609" max="4609" width="5.140625" style="1" bestFit="1" customWidth="1"/>
    <col min="4610" max="4610" width="22.42578125" style="1" customWidth="1"/>
    <col min="4611" max="4612" width="29.7109375" style="1" customWidth="1"/>
    <col min="4613" max="4864" width="9.140625" style="1"/>
    <col min="4865" max="4865" width="5.140625" style="1" bestFit="1" customWidth="1"/>
    <col min="4866" max="4866" width="22.42578125" style="1" customWidth="1"/>
    <col min="4867" max="4868" width="29.7109375" style="1" customWidth="1"/>
    <col min="4869" max="5120" width="9.140625" style="1"/>
    <col min="5121" max="5121" width="5.140625" style="1" bestFit="1" customWidth="1"/>
    <col min="5122" max="5122" width="22.42578125" style="1" customWidth="1"/>
    <col min="5123" max="5124" width="29.7109375" style="1" customWidth="1"/>
    <col min="5125" max="5376" width="9.140625" style="1"/>
    <col min="5377" max="5377" width="5.140625" style="1" bestFit="1" customWidth="1"/>
    <col min="5378" max="5378" width="22.42578125" style="1" customWidth="1"/>
    <col min="5379" max="5380" width="29.7109375" style="1" customWidth="1"/>
    <col min="5381" max="5632" width="9.140625" style="1"/>
    <col min="5633" max="5633" width="5.140625" style="1" bestFit="1" customWidth="1"/>
    <col min="5634" max="5634" width="22.42578125" style="1" customWidth="1"/>
    <col min="5635" max="5636" width="29.7109375" style="1" customWidth="1"/>
    <col min="5637" max="5888" width="9.140625" style="1"/>
    <col min="5889" max="5889" width="5.140625" style="1" bestFit="1" customWidth="1"/>
    <col min="5890" max="5890" width="22.42578125" style="1" customWidth="1"/>
    <col min="5891" max="5892" width="29.7109375" style="1" customWidth="1"/>
    <col min="5893" max="6144" width="9.140625" style="1"/>
    <col min="6145" max="6145" width="5.140625" style="1" bestFit="1" customWidth="1"/>
    <col min="6146" max="6146" width="22.42578125" style="1" customWidth="1"/>
    <col min="6147" max="6148" width="29.7109375" style="1" customWidth="1"/>
    <col min="6149" max="6400" width="9.140625" style="1"/>
    <col min="6401" max="6401" width="5.140625" style="1" bestFit="1" customWidth="1"/>
    <col min="6402" max="6402" width="22.42578125" style="1" customWidth="1"/>
    <col min="6403" max="6404" width="29.7109375" style="1" customWidth="1"/>
    <col min="6405" max="6656" width="9.140625" style="1"/>
    <col min="6657" max="6657" width="5.140625" style="1" bestFit="1" customWidth="1"/>
    <col min="6658" max="6658" width="22.42578125" style="1" customWidth="1"/>
    <col min="6659" max="6660" width="29.7109375" style="1" customWidth="1"/>
    <col min="6661" max="6912" width="9.140625" style="1"/>
    <col min="6913" max="6913" width="5.140625" style="1" bestFit="1" customWidth="1"/>
    <col min="6914" max="6914" width="22.42578125" style="1" customWidth="1"/>
    <col min="6915" max="6916" width="29.7109375" style="1" customWidth="1"/>
    <col min="6917" max="7168" width="9.140625" style="1"/>
    <col min="7169" max="7169" width="5.140625" style="1" bestFit="1" customWidth="1"/>
    <col min="7170" max="7170" width="22.42578125" style="1" customWidth="1"/>
    <col min="7171" max="7172" width="29.7109375" style="1" customWidth="1"/>
    <col min="7173" max="7424" width="9.140625" style="1"/>
    <col min="7425" max="7425" width="5.140625" style="1" bestFit="1" customWidth="1"/>
    <col min="7426" max="7426" width="22.42578125" style="1" customWidth="1"/>
    <col min="7427" max="7428" width="29.7109375" style="1" customWidth="1"/>
    <col min="7429" max="7680" width="9.140625" style="1"/>
    <col min="7681" max="7681" width="5.140625" style="1" bestFit="1" customWidth="1"/>
    <col min="7682" max="7682" width="22.42578125" style="1" customWidth="1"/>
    <col min="7683" max="7684" width="29.7109375" style="1" customWidth="1"/>
    <col min="7685" max="7936" width="9.140625" style="1"/>
    <col min="7937" max="7937" width="5.140625" style="1" bestFit="1" customWidth="1"/>
    <col min="7938" max="7938" width="22.42578125" style="1" customWidth="1"/>
    <col min="7939" max="7940" width="29.7109375" style="1" customWidth="1"/>
    <col min="7941" max="8192" width="9.140625" style="1"/>
    <col min="8193" max="8193" width="5.140625" style="1" bestFit="1" customWidth="1"/>
    <col min="8194" max="8194" width="22.42578125" style="1" customWidth="1"/>
    <col min="8195" max="8196" width="29.7109375" style="1" customWidth="1"/>
    <col min="8197" max="8448" width="9.140625" style="1"/>
    <col min="8449" max="8449" width="5.140625" style="1" bestFit="1" customWidth="1"/>
    <col min="8450" max="8450" width="22.42578125" style="1" customWidth="1"/>
    <col min="8451" max="8452" width="29.7109375" style="1" customWidth="1"/>
    <col min="8453" max="8704" width="9.140625" style="1"/>
    <col min="8705" max="8705" width="5.140625" style="1" bestFit="1" customWidth="1"/>
    <col min="8706" max="8706" width="22.42578125" style="1" customWidth="1"/>
    <col min="8707" max="8708" width="29.7109375" style="1" customWidth="1"/>
    <col min="8709" max="8960" width="9.140625" style="1"/>
    <col min="8961" max="8961" width="5.140625" style="1" bestFit="1" customWidth="1"/>
    <col min="8962" max="8962" width="22.42578125" style="1" customWidth="1"/>
    <col min="8963" max="8964" width="29.7109375" style="1" customWidth="1"/>
    <col min="8965" max="9216" width="9.140625" style="1"/>
    <col min="9217" max="9217" width="5.140625" style="1" bestFit="1" customWidth="1"/>
    <col min="9218" max="9218" width="22.42578125" style="1" customWidth="1"/>
    <col min="9219" max="9220" width="29.7109375" style="1" customWidth="1"/>
    <col min="9221" max="9472" width="9.140625" style="1"/>
    <col min="9473" max="9473" width="5.140625" style="1" bestFit="1" customWidth="1"/>
    <col min="9474" max="9474" width="22.42578125" style="1" customWidth="1"/>
    <col min="9475" max="9476" width="29.7109375" style="1" customWidth="1"/>
    <col min="9477" max="9728" width="9.140625" style="1"/>
    <col min="9729" max="9729" width="5.140625" style="1" bestFit="1" customWidth="1"/>
    <col min="9730" max="9730" width="22.42578125" style="1" customWidth="1"/>
    <col min="9731" max="9732" width="29.7109375" style="1" customWidth="1"/>
    <col min="9733" max="9984" width="9.140625" style="1"/>
    <col min="9985" max="9985" width="5.140625" style="1" bestFit="1" customWidth="1"/>
    <col min="9986" max="9986" width="22.42578125" style="1" customWidth="1"/>
    <col min="9987" max="9988" width="29.7109375" style="1" customWidth="1"/>
    <col min="9989" max="10240" width="9.140625" style="1"/>
    <col min="10241" max="10241" width="5.140625" style="1" bestFit="1" customWidth="1"/>
    <col min="10242" max="10242" width="22.42578125" style="1" customWidth="1"/>
    <col min="10243" max="10244" width="29.7109375" style="1" customWidth="1"/>
    <col min="10245" max="10496" width="9.140625" style="1"/>
    <col min="10497" max="10497" width="5.140625" style="1" bestFit="1" customWidth="1"/>
    <col min="10498" max="10498" width="22.42578125" style="1" customWidth="1"/>
    <col min="10499" max="10500" width="29.7109375" style="1" customWidth="1"/>
    <col min="10501" max="10752" width="9.140625" style="1"/>
    <col min="10753" max="10753" width="5.140625" style="1" bestFit="1" customWidth="1"/>
    <col min="10754" max="10754" width="22.42578125" style="1" customWidth="1"/>
    <col min="10755" max="10756" width="29.7109375" style="1" customWidth="1"/>
    <col min="10757" max="11008" width="9.140625" style="1"/>
    <col min="11009" max="11009" width="5.140625" style="1" bestFit="1" customWidth="1"/>
    <col min="11010" max="11010" width="22.42578125" style="1" customWidth="1"/>
    <col min="11011" max="11012" width="29.7109375" style="1" customWidth="1"/>
    <col min="11013" max="11264" width="9.140625" style="1"/>
    <col min="11265" max="11265" width="5.140625" style="1" bestFit="1" customWidth="1"/>
    <col min="11266" max="11266" width="22.42578125" style="1" customWidth="1"/>
    <col min="11267" max="11268" width="29.7109375" style="1" customWidth="1"/>
    <col min="11269" max="11520" width="9.140625" style="1"/>
    <col min="11521" max="11521" width="5.140625" style="1" bestFit="1" customWidth="1"/>
    <col min="11522" max="11522" width="22.42578125" style="1" customWidth="1"/>
    <col min="11523" max="11524" width="29.7109375" style="1" customWidth="1"/>
    <col min="11525" max="11776" width="9.140625" style="1"/>
    <col min="11777" max="11777" width="5.140625" style="1" bestFit="1" customWidth="1"/>
    <col min="11778" max="11778" width="22.42578125" style="1" customWidth="1"/>
    <col min="11779" max="11780" width="29.7109375" style="1" customWidth="1"/>
    <col min="11781" max="12032" width="9.140625" style="1"/>
    <col min="12033" max="12033" width="5.140625" style="1" bestFit="1" customWidth="1"/>
    <col min="12034" max="12034" width="22.42578125" style="1" customWidth="1"/>
    <col min="12035" max="12036" width="29.7109375" style="1" customWidth="1"/>
    <col min="12037" max="12288" width="9.140625" style="1"/>
    <col min="12289" max="12289" width="5.140625" style="1" bestFit="1" customWidth="1"/>
    <col min="12290" max="12290" width="22.42578125" style="1" customWidth="1"/>
    <col min="12291" max="12292" width="29.7109375" style="1" customWidth="1"/>
    <col min="12293" max="12544" width="9.140625" style="1"/>
    <col min="12545" max="12545" width="5.140625" style="1" bestFit="1" customWidth="1"/>
    <col min="12546" max="12546" width="22.42578125" style="1" customWidth="1"/>
    <col min="12547" max="12548" width="29.7109375" style="1" customWidth="1"/>
    <col min="12549" max="12800" width="9.140625" style="1"/>
    <col min="12801" max="12801" width="5.140625" style="1" bestFit="1" customWidth="1"/>
    <col min="12802" max="12802" width="22.42578125" style="1" customWidth="1"/>
    <col min="12803" max="12804" width="29.7109375" style="1" customWidth="1"/>
    <col min="12805" max="13056" width="9.140625" style="1"/>
    <col min="13057" max="13057" width="5.140625" style="1" bestFit="1" customWidth="1"/>
    <col min="13058" max="13058" width="22.42578125" style="1" customWidth="1"/>
    <col min="13059" max="13060" width="29.7109375" style="1" customWidth="1"/>
    <col min="13061" max="13312" width="9.140625" style="1"/>
    <col min="13313" max="13313" width="5.140625" style="1" bestFit="1" customWidth="1"/>
    <col min="13314" max="13314" width="22.42578125" style="1" customWidth="1"/>
    <col min="13315" max="13316" width="29.7109375" style="1" customWidth="1"/>
    <col min="13317" max="13568" width="9.140625" style="1"/>
    <col min="13569" max="13569" width="5.140625" style="1" bestFit="1" customWidth="1"/>
    <col min="13570" max="13570" width="22.42578125" style="1" customWidth="1"/>
    <col min="13571" max="13572" width="29.7109375" style="1" customWidth="1"/>
    <col min="13573" max="13824" width="9.140625" style="1"/>
    <col min="13825" max="13825" width="5.140625" style="1" bestFit="1" customWidth="1"/>
    <col min="13826" max="13826" width="22.42578125" style="1" customWidth="1"/>
    <col min="13827" max="13828" width="29.7109375" style="1" customWidth="1"/>
    <col min="13829" max="14080" width="9.140625" style="1"/>
    <col min="14081" max="14081" width="5.140625" style="1" bestFit="1" customWidth="1"/>
    <col min="14082" max="14082" width="22.42578125" style="1" customWidth="1"/>
    <col min="14083" max="14084" width="29.7109375" style="1" customWidth="1"/>
    <col min="14085" max="14336" width="9.140625" style="1"/>
    <col min="14337" max="14337" width="5.140625" style="1" bestFit="1" customWidth="1"/>
    <col min="14338" max="14338" width="22.42578125" style="1" customWidth="1"/>
    <col min="14339" max="14340" width="29.7109375" style="1" customWidth="1"/>
    <col min="14341" max="14592" width="9.140625" style="1"/>
    <col min="14593" max="14593" width="5.140625" style="1" bestFit="1" customWidth="1"/>
    <col min="14594" max="14594" width="22.42578125" style="1" customWidth="1"/>
    <col min="14595" max="14596" width="29.7109375" style="1" customWidth="1"/>
    <col min="14597" max="14848" width="9.140625" style="1"/>
    <col min="14849" max="14849" width="5.140625" style="1" bestFit="1" customWidth="1"/>
    <col min="14850" max="14850" width="22.42578125" style="1" customWidth="1"/>
    <col min="14851" max="14852" width="29.7109375" style="1" customWidth="1"/>
    <col min="14853" max="15104" width="9.140625" style="1"/>
    <col min="15105" max="15105" width="5.140625" style="1" bestFit="1" customWidth="1"/>
    <col min="15106" max="15106" width="22.42578125" style="1" customWidth="1"/>
    <col min="15107" max="15108" width="29.7109375" style="1" customWidth="1"/>
    <col min="15109" max="15360" width="9.140625" style="1"/>
    <col min="15361" max="15361" width="5.140625" style="1" bestFit="1" customWidth="1"/>
    <col min="15362" max="15362" width="22.42578125" style="1" customWidth="1"/>
    <col min="15363" max="15364" width="29.7109375" style="1" customWidth="1"/>
    <col min="15365" max="15616" width="9.140625" style="1"/>
    <col min="15617" max="15617" width="5.140625" style="1" bestFit="1" customWidth="1"/>
    <col min="15618" max="15618" width="22.42578125" style="1" customWidth="1"/>
    <col min="15619" max="15620" width="29.7109375" style="1" customWidth="1"/>
    <col min="15621" max="15872" width="9.140625" style="1"/>
    <col min="15873" max="15873" width="5.140625" style="1" bestFit="1" customWidth="1"/>
    <col min="15874" max="15874" width="22.42578125" style="1" customWidth="1"/>
    <col min="15875" max="15876" width="29.7109375" style="1" customWidth="1"/>
    <col min="15877" max="16128" width="9.140625" style="1"/>
    <col min="16129" max="16129" width="5.140625" style="1" bestFit="1" customWidth="1"/>
    <col min="16130" max="16130" width="22.42578125" style="1" customWidth="1"/>
    <col min="16131" max="16132" width="29.7109375" style="1" customWidth="1"/>
    <col min="16133" max="16384" width="9.140625" style="1"/>
  </cols>
  <sheetData>
    <row r="1" spans="1:10" ht="20.100000000000001" customHeight="1" x14ac:dyDescent="0.2">
      <c r="A1" s="184" t="s">
        <v>6</v>
      </c>
      <c r="B1" s="184"/>
    </row>
    <row r="2" spans="1:10" ht="30" customHeight="1" x14ac:dyDescent="0.2">
      <c r="A2" s="185" t="s">
        <v>68</v>
      </c>
      <c r="B2" s="185"/>
      <c r="C2" s="185"/>
      <c r="D2" s="185"/>
    </row>
    <row r="3" spans="1:10" ht="24.95" customHeight="1" x14ac:dyDescent="0.2">
      <c r="A3" s="186"/>
      <c r="B3" s="186"/>
      <c r="C3" s="186"/>
    </row>
    <row r="4" spans="1:10" ht="15" x14ac:dyDescent="0.25">
      <c r="A4" s="187" t="s">
        <v>7</v>
      </c>
      <c r="B4" s="187"/>
      <c r="C4" s="187"/>
      <c r="D4" s="187"/>
      <c r="E4" s="2"/>
      <c r="F4" s="2"/>
      <c r="G4" s="2"/>
      <c r="H4" s="2"/>
      <c r="I4" s="2"/>
      <c r="J4" s="2"/>
    </row>
    <row r="6" spans="1:10" s="3" customFormat="1" ht="15" customHeight="1" x14ac:dyDescent="0.25">
      <c r="A6" s="188" t="s">
        <v>8</v>
      </c>
      <c r="B6" s="188"/>
      <c r="C6" s="189"/>
      <c r="D6" s="189"/>
      <c r="F6" s="4"/>
    </row>
    <row r="7" spans="1:10" s="3" customFormat="1" ht="15" customHeight="1" x14ac:dyDescent="0.25">
      <c r="A7" s="188" t="s">
        <v>9</v>
      </c>
      <c r="B7" s="188"/>
      <c r="C7" s="192"/>
      <c r="D7" s="192"/>
    </row>
    <row r="8" spans="1:10" s="3" customFormat="1" ht="15" customHeight="1" x14ac:dyDescent="0.25">
      <c r="A8" s="188" t="s">
        <v>10</v>
      </c>
      <c r="B8" s="188"/>
      <c r="C8" s="193"/>
      <c r="D8" s="193"/>
    </row>
    <row r="9" spans="1:10" s="3" customFormat="1" ht="15" customHeight="1" x14ac:dyDescent="0.25">
      <c r="A9" s="188" t="s">
        <v>11</v>
      </c>
      <c r="B9" s="188"/>
      <c r="C9" s="193"/>
      <c r="D9" s="193"/>
    </row>
    <row r="10" spans="1:10" x14ac:dyDescent="0.2">
      <c r="A10" s="5"/>
      <c r="B10" s="5"/>
      <c r="C10" s="5"/>
    </row>
    <row r="11" spans="1:10" x14ac:dyDescent="0.2">
      <c r="A11" s="194" t="s">
        <v>12</v>
      </c>
      <c r="B11" s="194"/>
      <c r="C11" s="194"/>
      <c r="D11" s="2"/>
      <c r="E11" s="2"/>
      <c r="F11" s="2"/>
      <c r="G11" s="2"/>
      <c r="H11" s="2"/>
      <c r="I11" s="2"/>
      <c r="J11" s="2"/>
    </row>
    <row r="12" spans="1:10" s="3" customFormat="1" ht="15" customHeight="1" x14ac:dyDescent="0.25">
      <c r="A12" s="188" t="s">
        <v>13</v>
      </c>
      <c r="B12" s="188"/>
      <c r="C12" s="195"/>
      <c r="D12" s="195"/>
    </row>
    <row r="13" spans="1:10" s="3" customFormat="1" ht="15" customHeight="1" x14ac:dyDescent="0.25">
      <c r="A13" s="188" t="s">
        <v>14</v>
      </c>
      <c r="B13" s="188"/>
      <c r="C13" s="196"/>
      <c r="D13" s="196"/>
    </row>
    <row r="14" spans="1:10" s="3" customFormat="1" ht="15" customHeight="1" x14ac:dyDescent="0.25">
      <c r="A14" s="188" t="s">
        <v>15</v>
      </c>
      <c r="B14" s="188"/>
      <c r="C14" s="190"/>
      <c r="D14" s="191"/>
    </row>
    <row r="15" spans="1:10" x14ac:dyDescent="0.2">
      <c r="A15" s="5"/>
      <c r="B15" s="5"/>
      <c r="C15" s="5"/>
    </row>
    <row r="16" spans="1:10" x14ac:dyDescent="0.2">
      <c r="A16" s="194" t="s">
        <v>16</v>
      </c>
      <c r="B16" s="194"/>
      <c r="C16" s="194"/>
      <c r="D16" s="2"/>
      <c r="E16" s="2"/>
      <c r="F16" s="2"/>
      <c r="G16" s="2"/>
      <c r="H16" s="2"/>
      <c r="I16" s="2"/>
      <c r="J16" s="2"/>
    </row>
    <row r="17" spans="1:5" s="3" customFormat="1" ht="15" customHeight="1" x14ac:dyDescent="0.25">
      <c r="A17" s="188" t="s">
        <v>13</v>
      </c>
      <c r="B17" s="188"/>
      <c r="C17" s="195"/>
      <c r="D17" s="195"/>
    </row>
    <row r="18" spans="1:5" s="3" customFormat="1" ht="15" customHeight="1" x14ac:dyDescent="0.25">
      <c r="A18" s="188" t="s">
        <v>17</v>
      </c>
      <c r="B18" s="188"/>
      <c r="C18" s="196"/>
      <c r="D18" s="196"/>
    </row>
    <row r="19" spans="1:5" s="3" customFormat="1" ht="15" customHeight="1" x14ac:dyDescent="0.25">
      <c r="A19" s="188" t="s">
        <v>15</v>
      </c>
      <c r="B19" s="188"/>
      <c r="C19" s="190"/>
      <c r="D19" s="191"/>
    </row>
    <row r="20" spans="1:5" x14ac:dyDescent="0.2">
      <c r="B20" s="184"/>
      <c r="C20" s="184"/>
    </row>
    <row r="21" spans="1:5" s="6" customFormat="1" ht="15" customHeight="1" x14ac:dyDescent="0.2"/>
    <row r="22" spans="1:5" s="6" customFormat="1" ht="15" customHeight="1" x14ac:dyDescent="0.2"/>
    <row r="23" spans="1:5" s="3" customFormat="1" x14ac:dyDescent="0.25">
      <c r="A23" s="3" t="s">
        <v>18</v>
      </c>
      <c r="B23" s="76"/>
      <c r="C23" s="7"/>
    </row>
    <row r="24" spans="1:5" s="3" customFormat="1" x14ac:dyDescent="0.25">
      <c r="A24" s="3" t="s">
        <v>19</v>
      </c>
      <c r="B24" s="86"/>
      <c r="C24" s="7"/>
    </row>
    <row r="26" spans="1:5" ht="15" customHeight="1" x14ac:dyDescent="0.2">
      <c r="D26" s="8"/>
    </row>
    <row r="27" spans="1:5" ht="15" customHeight="1" x14ac:dyDescent="0.2">
      <c r="C27" s="102" t="s">
        <v>58</v>
      </c>
      <c r="D27" s="82"/>
    </row>
    <row r="28" spans="1:5" x14ac:dyDescent="0.2">
      <c r="D28" s="81" t="s">
        <v>59</v>
      </c>
    </row>
    <row r="29" spans="1:5" x14ac:dyDescent="0.2">
      <c r="A29" s="184" t="s">
        <v>20</v>
      </c>
      <c r="B29" s="184"/>
    </row>
    <row r="30" spans="1:5" s="6" customFormat="1" ht="12" customHeight="1" x14ac:dyDescent="0.2">
      <c r="A30" s="9"/>
      <c r="B30" s="197" t="s">
        <v>21</v>
      </c>
      <c r="C30" s="197"/>
      <c r="D30" s="10"/>
      <c r="E30" s="11"/>
    </row>
    <row r="97" spans="4:4" x14ac:dyDescent="0.2">
      <c r="D97" s="1" t="str">
        <f>IF('Príloha č. 1'!C8="","",'Príloha č. 1'!C8:D8)</f>
        <v/>
      </c>
    </row>
  </sheetData>
  <mergeCells count="29">
    <mergeCell ref="B20:C20"/>
    <mergeCell ref="A29:B29"/>
    <mergeCell ref="B30:C30"/>
    <mergeCell ref="A16:C16"/>
    <mergeCell ref="A17:B17"/>
    <mergeCell ref="C17:D17"/>
    <mergeCell ref="A18:B18"/>
    <mergeCell ref="C18:D18"/>
    <mergeCell ref="A19:B19"/>
    <mergeCell ref="C19:D19"/>
    <mergeCell ref="A14:B14"/>
    <mergeCell ref="C14:D14"/>
    <mergeCell ref="A7:B7"/>
    <mergeCell ref="C7:D7"/>
    <mergeCell ref="A8:B8"/>
    <mergeCell ref="C8:D8"/>
    <mergeCell ref="A9:B9"/>
    <mergeCell ref="C9:D9"/>
    <mergeCell ref="A11:C11"/>
    <mergeCell ref="A12:B12"/>
    <mergeCell ref="C12:D12"/>
    <mergeCell ref="A13:B13"/>
    <mergeCell ref="C13:D13"/>
    <mergeCell ref="A1:B1"/>
    <mergeCell ref="A2:D2"/>
    <mergeCell ref="A3:C3"/>
    <mergeCell ref="A4:D4"/>
    <mergeCell ref="A6:B6"/>
    <mergeCell ref="C6:D6"/>
  </mergeCells>
  <conditionalFormatting sqref="A30:B30">
    <cfRule type="containsBlanks" dxfId="56" priority="6">
      <formula>LEN(TRIM(A30))=0</formula>
    </cfRule>
  </conditionalFormatting>
  <conditionalFormatting sqref="B23:B24">
    <cfRule type="containsBlanks" dxfId="55" priority="5">
      <formula>LEN(TRIM(B23))=0</formula>
    </cfRule>
  </conditionalFormatting>
  <conditionalFormatting sqref="C6:D9">
    <cfRule type="containsBlanks" dxfId="54" priority="7">
      <formula>LEN(TRIM(C6))=0</formula>
    </cfRule>
  </conditionalFormatting>
  <conditionalFormatting sqref="C12:D14">
    <cfRule type="containsBlanks" dxfId="53" priority="8">
      <formula>LEN(TRIM(C12))=0</formula>
    </cfRule>
  </conditionalFormatting>
  <conditionalFormatting sqref="C17:D19">
    <cfRule type="containsBlanks" dxfId="52" priority="9">
      <formula>LEN(TRIM(C17))=0</formula>
    </cfRule>
  </conditionalFormatting>
  <conditionalFormatting sqref="D27">
    <cfRule type="containsBlanks" dxfId="51" priority="1">
      <formula>LEN(TRIM(D27))=0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SP&amp;"Arial,Normálne"
Identifikačné údaje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J24"/>
  <sheetViews>
    <sheetView showGridLines="0" zoomScaleNormal="100" workbookViewId="0">
      <selection sqref="A1:B1"/>
    </sheetView>
  </sheetViews>
  <sheetFormatPr defaultRowHeight="12" x14ac:dyDescent="0.2"/>
  <cols>
    <col min="1" max="1" width="4.7109375" style="5" bestFit="1" customWidth="1"/>
    <col min="2" max="2" width="19.7109375" style="5" customWidth="1"/>
    <col min="3" max="3" width="28.7109375" style="5" customWidth="1"/>
    <col min="4" max="4" width="33.42578125" style="5" customWidth="1"/>
    <col min="5" max="5" width="10.42578125" style="5" bestFit="1" customWidth="1"/>
    <col min="6" max="256" width="9.140625" style="5"/>
    <col min="257" max="257" width="4.7109375" style="5" bestFit="1" customWidth="1"/>
    <col min="258" max="258" width="19.7109375" style="5" customWidth="1"/>
    <col min="259" max="259" width="28.7109375" style="5" customWidth="1"/>
    <col min="260" max="260" width="33.42578125" style="5" customWidth="1"/>
    <col min="261" max="261" width="10.42578125" style="5" bestFit="1" customWidth="1"/>
    <col min="262" max="512" width="9.140625" style="5"/>
    <col min="513" max="513" width="4.7109375" style="5" bestFit="1" customWidth="1"/>
    <col min="514" max="514" width="19.7109375" style="5" customWidth="1"/>
    <col min="515" max="515" width="28.7109375" style="5" customWidth="1"/>
    <col min="516" max="516" width="33.42578125" style="5" customWidth="1"/>
    <col min="517" max="517" width="10.42578125" style="5" bestFit="1" customWidth="1"/>
    <col min="518" max="768" width="9.140625" style="5"/>
    <col min="769" max="769" width="4.7109375" style="5" bestFit="1" customWidth="1"/>
    <col min="770" max="770" width="19.7109375" style="5" customWidth="1"/>
    <col min="771" max="771" width="28.7109375" style="5" customWidth="1"/>
    <col min="772" max="772" width="33.42578125" style="5" customWidth="1"/>
    <col min="773" max="773" width="10.42578125" style="5" bestFit="1" customWidth="1"/>
    <col min="774" max="1024" width="9.140625" style="5"/>
    <col min="1025" max="1025" width="4.7109375" style="5" bestFit="1" customWidth="1"/>
    <col min="1026" max="1026" width="19.7109375" style="5" customWidth="1"/>
    <col min="1027" max="1027" width="28.7109375" style="5" customWidth="1"/>
    <col min="1028" max="1028" width="33.42578125" style="5" customWidth="1"/>
    <col min="1029" max="1029" width="10.42578125" style="5" bestFit="1" customWidth="1"/>
    <col min="1030" max="1280" width="9.140625" style="5"/>
    <col min="1281" max="1281" width="4.7109375" style="5" bestFit="1" customWidth="1"/>
    <col min="1282" max="1282" width="19.7109375" style="5" customWidth="1"/>
    <col min="1283" max="1283" width="28.7109375" style="5" customWidth="1"/>
    <col min="1284" max="1284" width="33.42578125" style="5" customWidth="1"/>
    <col min="1285" max="1285" width="10.42578125" style="5" bestFit="1" customWidth="1"/>
    <col min="1286" max="1536" width="9.140625" style="5"/>
    <col min="1537" max="1537" width="4.7109375" style="5" bestFit="1" customWidth="1"/>
    <col min="1538" max="1538" width="19.7109375" style="5" customWidth="1"/>
    <col min="1539" max="1539" width="28.7109375" style="5" customWidth="1"/>
    <col min="1540" max="1540" width="33.42578125" style="5" customWidth="1"/>
    <col min="1541" max="1541" width="10.42578125" style="5" bestFit="1" customWidth="1"/>
    <col min="1542" max="1792" width="9.140625" style="5"/>
    <col min="1793" max="1793" width="4.7109375" style="5" bestFit="1" customWidth="1"/>
    <col min="1794" max="1794" width="19.7109375" style="5" customWidth="1"/>
    <col min="1795" max="1795" width="28.7109375" style="5" customWidth="1"/>
    <col min="1796" max="1796" width="33.42578125" style="5" customWidth="1"/>
    <col min="1797" max="1797" width="10.42578125" style="5" bestFit="1" customWidth="1"/>
    <col min="1798" max="2048" width="9.140625" style="5"/>
    <col min="2049" max="2049" width="4.7109375" style="5" bestFit="1" customWidth="1"/>
    <col min="2050" max="2050" width="19.7109375" style="5" customWidth="1"/>
    <col min="2051" max="2051" width="28.7109375" style="5" customWidth="1"/>
    <col min="2052" max="2052" width="33.42578125" style="5" customWidth="1"/>
    <col min="2053" max="2053" width="10.42578125" style="5" bestFit="1" customWidth="1"/>
    <col min="2054" max="2304" width="9.140625" style="5"/>
    <col min="2305" max="2305" width="4.7109375" style="5" bestFit="1" customWidth="1"/>
    <col min="2306" max="2306" width="19.7109375" style="5" customWidth="1"/>
    <col min="2307" max="2307" width="28.7109375" style="5" customWidth="1"/>
    <col min="2308" max="2308" width="33.42578125" style="5" customWidth="1"/>
    <col min="2309" max="2309" width="10.42578125" style="5" bestFit="1" customWidth="1"/>
    <col min="2310" max="2560" width="9.140625" style="5"/>
    <col min="2561" max="2561" width="4.7109375" style="5" bestFit="1" customWidth="1"/>
    <col min="2562" max="2562" width="19.7109375" style="5" customWidth="1"/>
    <col min="2563" max="2563" width="28.7109375" style="5" customWidth="1"/>
    <col min="2564" max="2564" width="33.42578125" style="5" customWidth="1"/>
    <col min="2565" max="2565" width="10.42578125" style="5" bestFit="1" customWidth="1"/>
    <col min="2566" max="2816" width="9.140625" style="5"/>
    <col min="2817" max="2817" width="4.7109375" style="5" bestFit="1" customWidth="1"/>
    <col min="2818" max="2818" width="19.7109375" style="5" customWidth="1"/>
    <col min="2819" max="2819" width="28.7109375" style="5" customWidth="1"/>
    <col min="2820" max="2820" width="33.42578125" style="5" customWidth="1"/>
    <col min="2821" max="2821" width="10.42578125" style="5" bestFit="1" customWidth="1"/>
    <col min="2822" max="3072" width="9.140625" style="5"/>
    <col min="3073" max="3073" width="4.7109375" style="5" bestFit="1" customWidth="1"/>
    <col min="3074" max="3074" width="19.7109375" style="5" customWidth="1"/>
    <col min="3075" max="3075" width="28.7109375" style="5" customWidth="1"/>
    <col min="3076" max="3076" width="33.42578125" style="5" customWidth="1"/>
    <col min="3077" max="3077" width="10.42578125" style="5" bestFit="1" customWidth="1"/>
    <col min="3078" max="3328" width="9.140625" style="5"/>
    <col min="3329" max="3329" width="4.7109375" style="5" bestFit="1" customWidth="1"/>
    <col min="3330" max="3330" width="19.7109375" style="5" customWidth="1"/>
    <col min="3331" max="3331" width="28.7109375" style="5" customWidth="1"/>
    <col min="3332" max="3332" width="33.42578125" style="5" customWidth="1"/>
    <col min="3333" max="3333" width="10.42578125" style="5" bestFit="1" customWidth="1"/>
    <col min="3334" max="3584" width="9.140625" style="5"/>
    <col min="3585" max="3585" width="4.7109375" style="5" bestFit="1" customWidth="1"/>
    <col min="3586" max="3586" width="19.7109375" style="5" customWidth="1"/>
    <col min="3587" max="3587" width="28.7109375" style="5" customWidth="1"/>
    <col min="3588" max="3588" width="33.42578125" style="5" customWidth="1"/>
    <col min="3589" max="3589" width="10.42578125" style="5" bestFit="1" customWidth="1"/>
    <col min="3590" max="3840" width="9.140625" style="5"/>
    <col min="3841" max="3841" width="4.7109375" style="5" bestFit="1" customWidth="1"/>
    <col min="3842" max="3842" width="19.7109375" style="5" customWidth="1"/>
    <col min="3843" max="3843" width="28.7109375" style="5" customWidth="1"/>
    <col min="3844" max="3844" width="33.42578125" style="5" customWidth="1"/>
    <col min="3845" max="3845" width="10.42578125" style="5" bestFit="1" customWidth="1"/>
    <col min="3846" max="4096" width="9.140625" style="5"/>
    <col min="4097" max="4097" width="4.7109375" style="5" bestFit="1" customWidth="1"/>
    <col min="4098" max="4098" width="19.7109375" style="5" customWidth="1"/>
    <col min="4099" max="4099" width="28.7109375" style="5" customWidth="1"/>
    <col min="4100" max="4100" width="33.42578125" style="5" customWidth="1"/>
    <col min="4101" max="4101" width="10.42578125" style="5" bestFit="1" customWidth="1"/>
    <col min="4102" max="4352" width="9.140625" style="5"/>
    <col min="4353" max="4353" width="4.7109375" style="5" bestFit="1" customWidth="1"/>
    <col min="4354" max="4354" width="19.7109375" style="5" customWidth="1"/>
    <col min="4355" max="4355" width="28.7109375" style="5" customWidth="1"/>
    <col min="4356" max="4356" width="33.42578125" style="5" customWidth="1"/>
    <col min="4357" max="4357" width="10.42578125" style="5" bestFit="1" customWidth="1"/>
    <col min="4358" max="4608" width="9.140625" style="5"/>
    <col min="4609" max="4609" width="4.7109375" style="5" bestFit="1" customWidth="1"/>
    <col min="4610" max="4610" width="19.7109375" style="5" customWidth="1"/>
    <col min="4611" max="4611" width="28.7109375" style="5" customWidth="1"/>
    <col min="4612" max="4612" width="33.42578125" style="5" customWidth="1"/>
    <col min="4613" max="4613" width="10.42578125" style="5" bestFit="1" customWidth="1"/>
    <col min="4614" max="4864" width="9.140625" style="5"/>
    <col min="4865" max="4865" width="4.7109375" style="5" bestFit="1" customWidth="1"/>
    <col min="4866" max="4866" width="19.7109375" style="5" customWidth="1"/>
    <col min="4867" max="4867" width="28.7109375" style="5" customWidth="1"/>
    <col min="4868" max="4868" width="33.42578125" style="5" customWidth="1"/>
    <col min="4869" max="4869" width="10.42578125" style="5" bestFit="1" customWidth="1"/>
    <col min="4870" max="5120" width="9.140625" style="5"/>
    <col min="5121" max="5121" width="4.7109375" style="5" bestFit="1" customWidth="1"/>
    <col min="5122" max="5122" width="19.7109375" style="5" customWidth="1"/>
    <col min="5123" max="5123" width="28.7109375" style="5" customWidth="1"/>
    <col min="5124" max="5124" width="33.42578125" style="5" customWidth="1"/>
    <col min="5125" max="5125" width="10.42578125" style="5" bestFit="1" customWidth="1"/>
    <col min="5126" max="5376" width="9.140625" style="5"/>
    <col min="5377" max="5377" width="4.7109375" style="5" bestFit="1" customWidth="1"/>
    <col min="5378" max="5378" width="19.7109375" style="5" customWidth="1"/>
    <col min="5379" max="5379" width="28.7109375" style="5" customWidth="1"/>
    <col min="5380" max="5380" width="33.42578125" style="5" customWidth="1"/>
    <col min="5381" max="5381" width="10.42578125" style="5" bestFit="1" customWidth="1"/>
    <col min="5382" max="5632" width="9.140625" style="5"/>
    <col min="5633" max="5633" width="4.7109375" style="5" bestFit="1" customWidth="1"/>
    <col min="5634" max="5634" width="19.7109375" style="5" customWidth="1"/>
    <col min="5635" max="5635" width="28.7109375" style="5" customWidth="1"/>
    <col min="5636" max="5636" width="33.42578125" style="5" customWidth="1"/>
    <col min="5637" max="5637" width="10.42578125" style="5" bestFit="1" customWidth="1"/>
    <col min="5638" max="5888" width="9.140625" style="5"/>
    <col min="5889" max="5889" width="4.7109375" style="5" bestFit="1" customWidth="1"/>
    <col min="5890" max="5890" width="19.7109375" style="5" customWidth="1"/>
    <col min="5891" max="5891" width="28.7109375" style="5" customWidth="1"/>
    <col min="5892" max="5892" width="33.42578125" style="5" customWidth="1"/>
    <col min="5893" max="5893" width="10.42578125" style="5" bestFit="1" customWidth="1"/>
    <col min="5894" max="6144" width="9.140625" style="5"/>
    <col min="6145" max="6145" width="4.7109375" style="5" bestFit="1" customWidth="1"/>
    <col min="6146" max="6146" width="19.7109375" style="5" customWidth="1"/>
    <col min="6147" max="6147" width="28.7109375" style="5" customWidth="1"/>
    <col min="6148" max="6148" width="33.42578125" style="5" customWidth="1"/>
    <col min="6149" max="6149" width="10.42578125" style="5" bestFit="1" customWidth="1"/>
    <col min="6150" max="6400" width="9.140625" style="5"/>
    <col min="6401" max="6401" width="4.7109375" style="5" bestFit="1" customWidth="1"/>
    <col min="6402" max="6402" width="19.7109375" style="5" customWidth="1"/>
    <col min="6403" max="6403" width="28.7109375" style="5" customWidth="1"/>
    <col min="6404" max="6404" width="33.42578125" style="5" customWidth="1"/>
    <col min="6405" max="6405" width="10.42578125" style="5" bestFit="1" customWidth="1"/>
    <col min="6406" max="6656" width="9.140625" style="5"/>
    <col min="6657" max="6657" width="4.7109375" style="5" bestFit="1" customWidth="1"/>
    <col min="6658" max="6658" width="19.7109375" style="5" customWidth="1"/>
    <col min="6659" max="6659" width="28.7109375" style="5" customWidth="1"/>
    <col min="6660" max="6660" width="33.42578125" style="5" customWidth="1"/>
    <col min="6661" max="6661" width="10.42578125" style="5" bestFit="1" customWidth="1"/>
    <col min="6662" max="6912" width="9.140625" style="5"/>
    <col min="6913" max="6913" width="4.7109375" style="5" bestFit="1" customWidth="1"/>
    <col min="6914" max="6914" width="19.7109375" style="5" customWidth="1"/>
    <col min="6915" max="6915" width="28.7109375" style="5" customWidth="1"/>
    <col min="6916" max="6916" width="33.42578125" style="5" customWidth="1"/>
    <col min="6917" max="6917" width="10.42578125" style="5" bestFit="1" customWidth="1"/>
    <col min="6918" max="7168" width="9.140625" style="5"/>
    <col min="7169" max="7169" width="4.7109375" style="5" bestFit="1" customWidth="1"/>
    <col min="7170" max="7170" width="19.7109375" style="5" customWidth="1"/>
    <col min="7171" max="7171" width="28.7109375" style="5" customWidth="1"/>
    <col min="7172" max="7172" width="33.42578125" style="5" customWidth="1"/>
    <col min="7173" max="7173" width="10.42578125" style="5" bestFit="1" customWidth="1"/>
    <col min="7174" max="7424" width="9.140625" style="5"/>
    <col min="7425" max="7425" width="4.7109375" style="5" bestFit="1" customWidth="1"/>
    <col min="7426" max="7426" width="19.7109375" style="5" customWidth="1"/>
    <col min="7427" max="7427" width="28.7109375" style="5" customWidth="1"/>
    <col min="7428" max="7428" width="33.42578125" style="5" customWidth="1"/>
    <col min="7429" max="7429" width="10.42578125" style="5" bestFit="1" customWidth="1"/>
    <col min="7430" max="7680" width="9.140625" style="5"/>
    <col min="7681" max="7681" width="4.7109375" style="5" bestFit="1" customWidth="1"/>
    <col min="7682" max="7682" width="19.7109375" style="5" customWidth="1"/>
    <col min="7683" max="7683" width="28.7109375" style="5" customWidth="1"/>
    <col min="7684" max="7684" width="33.42578125" style="5" customWidth="1"/>
    <col min="7685" max="7685" width="10.42578125" style="5" bestFit="1" customWidth="1"/>
    <col min="7686" max="7936" width="9.140625" style="5"/>
    <col min="7937" max="7937" width="4.7109375" style="5" bestFit="1" customWidth="1"/>
    <col min="7938" max="7938" width="19.7109375" style="5" customWidth="1"/>
    <col min="7939" max="7939" width="28.7109375" style="5" customWidth="1"/>
    <col min="7940" max="7940" width="33.42578125" style="5" customWidth="1"/>
    <col min="7941" max="7941" width="10.42578125" style="5" bestFit="1" customWidth="1"/>
    <col min="7942" max="8192" width="9.140625" style="5"/>
    <col min="8193" max="8193" width="4.7109375" style="5" bestFit="1" customWidth="1"/>
    <col min="8194" max="8194" width="19.7109375" style="5" customWidth="1"/>
    <col min="8195" max="8195" width="28.7109375" style="5" customWidth="1"/>
    <col min="8196" max="8196" width="33.42578125" style="5" customWidth="1"/>
    <col min="8197" max="8197" width="10.42578125" style="5" bestFit="1" customWidth="1"/>
    <col min="8198" max="8448" width="9.140625" style="5"/>
    <col min="8449" max="8449" width="4.7109375" style="5" bestFit="1" customWidth="1"/>
    <col min="8450" max="8450" width="19.7109375" style="5" customWidth="1"/>
    <col min="8451" max="8451" width="28.7109375" style="5" customWidth="1"/>
    <col min="8452" max="8452" width="33.42578125" style="5" customWidth="1"/>
    <col min="8453" max="8453" width="10.42578125" style="5" bestFit="1" customWidth="1"/>
    <col min="8454" max="8704" width="9.140625" style="5"/>
    <col min="8705" max="8705" width="4.7109375" style="5" bestFit="1" customWidth="1"/>
    <col min="8706" max="8706" width="19.7109375" style="5" customWidth="1"/>
    <col min="8707" max="8707" width="28.7109375" style="5" customWidth="1"/>
    <col min="8708" max="8708" width="33.42578125" style="5" customWidth="1"/>
    <col min="8709" max="8709" width="10.42578125" style="5" bestFit="1" customWidth="1"/>
    <col min="8710" max="8960" width="9.140625" style="5"/>
    <col min="8961" max="8961" width="4.7109375" style="5" bestFit="1" customWidth="1"/>
    <col min="8962" max="8962" width="19.7109375" style="5" customWidth="1"/>
    <col min="8963" max="8963" width="28.7109375" style="5" customWidth="1"/>
    <col min="8964" max="8964" width="33.42578125" style="5" customWidth="1"/>
    <col min="8965" max="8965" width="10.42578125" style="5" bestFit="1" customWidth="1"/>
    <col min="8966" max="9216" width="9.140625" style="5"/>
    <col min="9217" max="9217" width="4.7109375" style="5" bestFit="1" customWidth="1"/>
    <col min="9218" max="9218" width="19.7109375" style="5" customWidth="1"/>
    <col min="9219" max="9219" width="28.7109375" style="5" customWidth="1"/>
    <col min="9220" max="9220" width="33.42578125" style="5" customWidth="1"/>
    <col min="9221" max="9221" width="10.42578125" style="5" bestFit="1" customWidth="1"/>
    <col min="9222" max="9472" width="9.140625" style="5"/>
    <col min="9473" max="9473" width="4.7109375" style="5" bestFit="1" customWidth="1"/>
    <col min="9474" max="9474" width="19.7109375" style="5" customWidth="1"/>
    <col min="9475" max="9475" width="28.7109375" style="5" customWidth="1"/>
    <col min="9476" max="9476" width="33.42578125" style="5" customWidth="1"/>
    <col min="9477" max="9477" width="10.42578125" style="5" bestFit="1" customWidth="1"/>
    <col min="9478" max="9728" width="9.140625" style="5"/>
    <col min="9729" max="9729" width="4.7109375" style="5" bestFit="1" customWidth="1"/>
    <col min="9730" max="9730" width="19.7109375" style="5" customWidth="1"/>
    <col min="9731" max="9731" width="28.7109375" style="5" customWidth="1"/>
    <col min="9732" max="9732" width="33.42578125" style="5" customWidth="1"/>
    <col min="9733" max="9733" width="10.42578125" style="5" bestFit="1" customWidth="1"/>
    <col min="9734" max="9984" width="9.140625" style="5"/>
    <col min="9985" max="9985" width="4.7109375" style="5" bestFit="1" customWidth="1"/>
    <col min="9986" max="9986" width="19.7109375" style="5" customWidth="1"/>
    <col min="9987" max="9987" width="28.7109375" style="5" customWidth="1"/>
    <col min="9988" max="9988" width="33.42578125" style="5" customWidth="1"/>
    <col min="9989" max="9989" width="10.42578125" style="5" bestFit="1" customWidth="1"/>
    <col min="9990" max="10240" width="9.140625" style="5"/>
    <col min="10241" max="10241" width="4.7109375" style="5" bestFit="1" customWidth="1"/>
    <col min="10242" max="10242" width="19.7109375" style="5" customWidth="1"/>
    <col min="10243" max="10243" width="28.7109375" style="5" customWidth="1"/>
    <col min="10244" max="10244" width="33.42578125" style="5" customWidth="1"/>
    <col min="10245" max="10245" width="10.42578125" style="5" bestFit="1" customWidth="1"/>
    <col min="10246" max="10496" width="9.140625" style="5"/>
    <col min="10497" max="10497" width="4.7109375" style="5" bestFit="1" customWidth="1"/>
    <col min="10498" max="10498" width="19.7109375" style="5" customWidth="1"/>
    <col min="10499" max="10499" width="28.7109375" style="5" customWidth="1"/>
    <col min="10500" max="10500" width="33.42578125" style="5" customWidth="1"/>
    <col min="10501" max="10501" width="10.42578125" style="5" bestFit="1" customWidth="1"/>
    <col min="10502" max="10752" width="9.140625" style="5"/>
    <col min="10753" max="10753" width="4.7109375" style="5" bestFit="1" customWidth="1"/>
    <col min="10754" max="10754" width="19.7109375" style="5" customWidth="1"/>
    <col min="10755" max="10755" width="28.7109375" style="5" customWidth="1"/>
    <col min="10756" max="10756" width="33.42578125" style="5" customWidth="1"/>
    <col min="10757" max="10757" width="10.42578125" style="5" bestFit="1" customWidth="1"/>
    <col min="10758" max="11008" width="9.140625" style="5"/>
    <col min="11009" max="11009" width="4.7109375" style="5" bestFit="1" customWidth="1"/>
    <col min="11010" max="11010" width="19.7109375" style="5" customWidth="1"/>
    <col min="11011" max="11011" width="28.7109375" style="5" customWidth="1"/>
    <col min="11012" max="11012" width="33.42578125" style="5" customWidth="1"/>
    <col min="11013" max="11013" width="10.42578125" style="5" bestFit="1" customWidth="1"/>
    <col min="11014" max="11264" width="9.140625" style="5"/>
    <col min="11265" max="11265" width="4.7109375" style="5" bestFit="1" customWidth="1"/>
    <col min="11266" max="11266" width="19.7109375" style="5" customWidth="1"/>
    <col min="11267" max="11267" width="28.7109375" style="5" customWidth="1"/>
    <col min="11268" max="11268" width="33.42578125" style="5" customWidth="1"/>
    <col min="11269" max="11269" width="10.42578125" style="5" bestFit="1" customWidth="1"/>
    <col min="11270" max="11520" width="9.140625" style="5"/>
    <col min="11521" max="11521" width="4.7109375" style="5" bestFit="1" customWidth="1"/>
    <col min="11522" max="11522" width="19.7109375" style="5" customWidth="1"/>
    <col min="11523" max="11523" width="28.7109375" style="5" customWidth="1"/>
    <col min="11524" max="11524" width="33.42578125" style="5" customWidth="1"/>
    <col min="11525" max="11525" width="10.42578125" style="5" bestFit="1" customWidth="1"/>
    <col min="11526" max="11776" width="9.140625" style="5"/>
    <col min="11777" max="11777" width="4.7109375" style="5" bestFit="1" customWidth="1"/>
    <col min="11778" max="11778" width="19.7109375" style="5" customWidth="1"/>
    <col min="11779" max="11779" width="28.7109375" style="5" customWidth="1"/>
    <col min="11780" max="11780" width="33.42578125" style="5" customWidth="1"/>
    <col min="11781" max="11781" width="10.42578125" style="5" bestFit="1" customWidth="1"/>
    <col min="11782" max="12032" width="9.140625" style="5"/>
    <col min="12033" max="12033" width="4.7109375" style="5" bestFit="1" customWidth="1"/>
    <col min="12034" max="12034" width="19.7109375" style="5" customWidth="1"/>
    <col min="12035" max="12035" width="28.7109375" style="5" customWidth="1"/>
    <col min="12036" max="12036" width="33.42578125" style="5" customWidth="1"/>
    <col min="12037" max="12037" width="10.42578125" style="5" bestFit="1" customWidth="1"/>
    <col min="12038" max="12288" width="9.140625" style="5"/>
    <col min="12289" max="12289" width="4.7109375" style="5" bestFit="1" customWidth="1"/>
    <col min="12290" max="12290" width="19.7109375" style="5" customWidth="1"/>
    <col min="12291" max="12291" width="28.7109375" style="5" customWidth="1"/>
    <col min="12292" max="12292" width="33.42578125" style="5" customWidth="1"/>
    <col min="12293" max="12293" width="10.42578125" style="5" bestFit="1" customWidth="1"/>
    <col min="12294" max="12544" width="9.140625" style="5"/>
    <col min="12545" max="12545" width="4.7109375" style="5" bestFit="1" customWidth="1"/>
    <col min="12546" max="12546" width="19.7109375" style="5" customWidth="1"/>
    <col min="12547" max="12547" width="28.7109375" style="5" customWidth="1"/>
    <col min="12548" max="12548" width="33.42578125" style="5" customWidth="1"/>
    <col min="12549" max="12549" width="10.42578125" style="5" bestFit="1" customWidth="1"/>
    <col min="12550" max="12800" width="9.140625" style="5"/>
    <col min="12801" max="12801" width="4.7109375" style="5" bestFit="1" customWidth="1"/>
    <col min="12802" max="12802" width="19.7109375" style="5" customWidth="1"/>
    <col min="12803" max="12803" width="28.7109375" style="5" customWidth="1"/>
    <col min="12804" max="12804" width="33.42578125" style="5" customWidth="1"/>
    <col min="12805" max="12805" width="10.42578125" style="5" bestFit="1" customWidth="1"/>
    <col min="12806" max="13056" width="9.140625" style="5"/>
    <col min="13057" max="13057" width="4.7109375" style="5" bestFit="1" customWidth="1"/>
    <col min="13058" max="13058" width="19.7109375" style="5" customWidth="1"/>
    <col min="13059" max="13059" width="28.7109375" style="5" customWidth="1"/>
    <col min="13060" max="13060" width="33.42578125" style="5" customWidth="1"/>
    <col min="13061" max="13061" width="10.42578125" style="5" bestFit="1" customWidth="1"/>
    <col min="13062" max="13312" width="9.140625" style="5"/>
    <col min="13313" max="13313" width="4.7109375" style="5" bestFit="1" customWidth="1"/>
    <col min="13314" max="13314" width="19.7109375" style="5" customWidth="1"/>
    <col min="13315" max="13315" width="28.7109375" style="5" customWidth="1"/>
    <col min="13316" max="13316" width="33.42578125" style="5" customWidth="1"/>
    <col min="13317" max="13317" width="10.42578125" style="5" bestFit="1" customWidth="1"/>
    <col min="13318" max="13568" width="9.140625" style="5"/>
    <col min="13569" max="13569" width="4.7109375" style="5" bestFit="1" customWidth="1"/>
    <col min="13570" max="13570" width="19.7109375" style="5" customWidth="1"/>
    <col min="13571" max="13571" width="28.7109375" style="5" customWidth="1"/>
    <col min="13572" max="13572" width="33.42578125" style="5" customWidth="1"/>
    <col min="13573" max="13573" width="10.42578125" style="5" bestFit="1" customWidth="1"/>
    <col min="13574" max="13824" width="9.140625" style="5"/>
    <col min="13825" max="13825" width="4.7109375" style="5" bestFit="1" customWidth="1"/>
    <col min="13826" max="13826" width="19.7109375" style="5" customWidth="1"/>
    <col min="13827" max="13827" width="28.7109375" style="5" customWidth="1"/>
    <col min="13828" max="13828" width="33.42578125" style="5" customWidth="1"/>
    <col min="13829" max="13829" width="10.42578125" style="5" bestFit="1" customWidth="1"/>
    <col min="13830" max="14080" width="9.140625" style="5"/>
    <col min="14081" max="14081" width="4.7109375" style="5" bestFit="1" customWidth="1"/>
    <col min="14082" max="14082" width="19.7109375" style="5" customWidth="1"/>
    <col min="14083" max="14083" width="28.7109375" style="5" customWidth="1"/>
    <col min="14084" max="14084" width="33.42578125" style="5" customWidth="1"/>
    <col min="14085" max="14085" width="10.42578125" style="5" bestFit="1" customWidth="1"/>
    <col min="14086" max="14336" width="9.140625" style="5"/>
    <col min="14337" max="14337" width="4.7109375" style="5" bestFit="1" customWidth="1"/>
    <col min="14338" max="14338" width="19.7109375" style="5" customWidth="1"/>
    <col min="14339" max="14339" width="28.7109375" style="5" customWidth="1"/>
    <col min="14340" max="14340" width="33.42578125" style="5" customWidth="1"/>
    <col min="14341" max="14341" width="10.42578125" style="5" bestFit="1" customWidth="1"/>
    <col min="14342" max="14592" width="9.140625" style="5"/>
    <col min="14593" max="14593" width="4.7109375" style="5" bestFit="1" customWidth="1"/>
    <col min="14594" max="14594" width="19.7109375" style="5" customWidth="1"/>
    <col min="14595" max="14595" width="28.7109375" style="5" customWidth="1"/>
    <col min="14596" max="14596" width="33.42578125" style="5" customWidth="1"/>
    <col min="14597" max="14597" width="10.42578125" style="5" bestFit="1" customWidth="1"/>
    <col min="14598" max="14848" width="9.140625" style="5"/>
    <col min="14849" max="14849" width="4.7109375" style="5" bestFit="1" customWidth="1"/>
    <col min="14850" max="14850" width="19.7109375" style="5" customWidth="1"/>
    <col min="14851" max="14851" width="28.7109375" style="5" customWidth="1"/>
    <col min="14852" max="14852" width="33.42578125" style="5" customWidth="1"/>
    <col min="14853" max="14853" width="10.42578125" style="5" bestFit="1" customWidth="1"/>
    <col min="14854" max="15104" width="9.140625" style="5"/>
    <col min="15105" max="15105" width="4.7109375" style="5" bestFit="1" customWidth="1"/>
    <col min="15106" max="15106" width="19.7109375" style="5" customWidth="1"/>
    <col min="15107" max="15107" width="28.7109375" style="5" customWidth="1"/>
    <col min="15108" max="15108" width="33.42578125" style="5" customWidth="1"/>
    <col min="15109" max="15109" width="10.42578125" style="5" bestFit="1" customWidth="1"/>
    <col min="15110" max="15360" width="9.140625" style="5"/>
    <col min="15361" max="15361" width="4.7109375" style="5" bestFit="1" customWidth="1"/>
    <col min="15362" max="15362" width="19.7109375" style="5" customWidth="1"/>
    <col min="15363" max="15363" width="28.7109375" style="5" customWidth="1"/>
    <col min="15364" max="15364" width="33.42578125" style="5" customWidth="1"/>
    <col min="15365" max="15365" width="10.42578125" style="5" bestFit="1" customWidth="1"/>
    <col min="15366" max="15616" width="9.140625" style="5"/>
    <col min="15617" max="15617" width="4.7109375" style="5" bestFit="1" customWidth="1"/>
    <col min="15618" max="15618" width="19.7109375" style="5" customWidth="1"/>
    <col min="15619" max="15619" width="28.7109375" style="5" customWidth="1"/>
    <col min="15620" max="15620" width="33.42578125" style="5" customWidth="1"/>
    <col min="15621" max="15621" width="10.42578125" style="5" bestFit="1" customWidth="1"/>
    <col min="15622" max="15872" width="9.140625" style="5"/>
    <col min="15873" max="15873" width="4.7109375" style="5" bestFit="1" customWidth="1"/>
    <col min="15874" max="15874" width="19.7109375" style="5" customWidth="1"/>
    <col min="15875" max="15875" width="28.7109375" style="5" customWidth="1"/>
    <col min="15876" max="15876" width="33.42578125" style="5" customWidth="1"/>
    <col min="15877" max="15877" width="10.42578125" style="5" bestFit="1" customWidth="1"/>
    <col min="15878" max="16128" width="9.140625" style="5"/>
    <col min="16129" max="16129" width="4.7109375" style="5" bestFit="1" customWidth="1"/>
    <col min="16130" max="16130" width="19.7109375" style="5" customWidth="1"/>
    <col min="16131" max="16131" width="28.7109375" style="5" customWidth="1"/>
    <col min="16132" max="16132" width="33.42578125" style="5" customWidth="1"/>
    <col min="16133" max="16133" width="10.42578125" style="5" bestFit="1" customWidth="1"/>
    <col min="16134" max="16384" width="9.140625" style="5"/>
  </cols>
  <sheetData>
    <row r="1" spans="1:10" ht="20.100000000000001" customHeight="1" x14ac:dyDescent="0.2">
      <c r="A1" s="198" t="s">
        <v>6</v>
      </c>
      <c r="B1" s="198"/>
    </row>
    <row r="2" spans="1:10" s="12" customFormat="1" ht="30" customHeight="1" x14ac:dyDescent="0.25">
      <c r="A2" s="185" t="str">
        <f>'Príloha č. 1'!A2:D2</f>
        <v>Zber a zhodnotenie alebo zneškodnenie vybraných odpadov v kategórii ostatný, nebezpečný a elektroodpad</v>
      </c>
      <c r="B2" s="185"/>
      <c r="C2" s="185"/>
      <c r="D2" s="185"/>
    </row>
    <row r="3" spans="1:10" ht="24.95" customHeight="1" x14ac:dyDescent="0.2">
      <c r="A3" s="199"/>
      <c r="B3" s="199"/>
      <c r="C3" s="199"/>
    </row>
    <row r="4" spans="1:10" ht="15" customHeight="1" x14ac:dyDescent="0.25">
      <c r="A4" s="200" t="s">
        <v>22</v>
      </c>
      <c r="B4" s="200"/>
      <c r="C4" s="200"/>
      <c r="D4" s="200"/>
      <c r="E4" s="13"/>
      <c r="F4" s="13"/>
      <c r="G4" s="13"/>
      <c r="H4" s="13"/>
      <c r="I4" s="13"/>
      <c r="J4" s="13"/>
    </row>
    <row r="6" spans="1:10" s="12" customFormat="1" ht="15" customHeight="1" x14ac:dyDescent="0.25">
      <c r="A6" s="201" t="s">
        <v>8</v>
      </c>
      <c r="B6" s="201"/>
      <c r="C6" s="202" t="str">
        <f>IF('Príloha č. 1'!$C$6="","",'Príloha č. 1'!$C$6)</f>
        <v/>
      </c>
      <c r="D6" s="203"/>
      <c r="E6" s="14"/>
    </row>
    <row r="7" spans="1:10" s="12" customFormat="1" ht="15" customHeight="1" x14ac:dyDescent="0.25">
      <c r="A7" s="201" t="s">
        <v>9</v>
      </c>
      <c r="B7" s="201"/>
      <c r="C7" s="204" t="str">
        <f>IF('Príloha č. 1'!$C$7="","",'Príloha č. 1'!$C$7)</f>
        <v/>
      </c>
      <c r="D7" s="205"/>
    </row>
    <row r="8" spans="1:10" ht="15" customHeight="1" x14ac:dyDescent="0.2">
      <c r="A8" s="198" t="s">
        <v>10</v>
      </c>
      <c r="B8" s="198"/>
      <c r="C8" s="204" t="str">
        <f>IF('Príloha č. 1'!$C$8="","",'Príloha č. 1'!$C$8)</f>
        <v/>
      </c>
      <c r="D8" s="205"/>
    </row>
    <row r="9" spans="1:10" ht="15" customHeight="1" x14ac:dyDescent="0.2">
      <c r="A9" s="198" t="s">
        <v>11</v>
      </c>
      <c r="B9" s="198"/>
      <c r="C9" s="204" t="str">
        <f>IF('Príloha č. 1'!$C$9="","",'Príloha č. 1'!$C$9)</f>
        <v/>
      </c>
      <c r="D9" s="205"/>
    </row>
    <row r="10" spans="1:10" ht="20.100000000000001" customHeight="1" x14ac:dyDescent="0.2">
      <c r="C10" s="16"/>
    </row>
    <row r="11" spans="1:10" s="17" customFormat="1" ht="20.100000000000001" customHeight="1" x14ac:dyDescent="0.25">
      <c r="A11" s="188" t="s">
        <v>23</v>
      </c>
      <c r="B11" s="188"/>
      <c r="C11" s="188"/>
      <c r="D11" s="188"/>
    </row>
    <row r="12" spans="1:10" ht="24.95" customHeight="1" x14ac:dyDescent="0.2">
      <c r="A12" s="12" t="s">
        <v>24</v>
      </c>
      <c r="B12" s="201" t="s">
        <v>51</v>
      </c>
      <c r="C12" s="201"/>
      <c r="D12" s="201"/>
    </row>
    <row r="13" spans="1:10" ht="24.95" customHeight="1" x14ac:dyDescent="0.2">
      <c r="A13" s="12" t="s">
        <v>24</v>
      </c>
      <c r="B13" s="201" t="s">
        <v>25</v>
      </c>
      <c r="C13" s="201"/>
      <c r="D13" s="201"/>
    </row>
    <row r="14" spans="1:10" ht="24.95" customHeight="1" x14ac:dyDescent="0.2">
      <c r="A14" s="12" t="s">
        <v>24</v>
      </c>
      <c r="B14" s="201" t="s">
        <v>26</v>
      </c>
      <c r="C14" s="201"/>
      <c r="D14" s="201"/>
    </row>
    <row r="15" spans="1:10" ht="49.5" customHeight="1" x14ac:dyDescent="0.2">
      <c r="A15" s="12" t="s">
        <v>24</v>
      </c>
      <c r="B15" s="201" t="s">
        <v>67</v>
      </c>
      <c r="C15" s="201"/>
      <c r="D15" s="201"/>
    </row>
    <row r="16" spans="1:10" ht="20.100000000000001" customHeight="1" x14ac:dyDescent="0.2">
      <c r="A16" s="12" t="s">
        <v>24</v>
      </c>
      <c r="B16" s="201" t="s">
        <v>27</v>
      </c>
      <c r="C16" s="201"/>
      <c r="D16" s="201"/>
    </row>
    <row r="17" spans="1:5" ht="20.100000000000001" customHeight="1" x14ac:dyDescent="0.2"/>
    <row r="18" spans="1:5" s="17" customFormat="1" x14ac:dyDescent="0.25">
      <c r="A18" s="17" t="s">
        <v>18</v>
      </c>
      <c r="B18" s="76" t="str">
        <f>IF('Príloha č. 1'!B23:B23="","",'Príloha č. 1'!B23:B23)</f>
        <v/>
      </c>
    </row>
    <row r="19" spans="1:5" s="17" customFormat="1" x14ac:dyDescent="0.25">
      <c r="A19" s="17" t="s">
        <v>28</v>
      </c>
      <c r="B19" s="86" t="str">
        <f>IF('Príloha č. 1'!B24:B24="","",'Príloha č. 1'!B24:B24)</f>
        <v/>
      </c>
    </row>
    <row r="20" spans="1:5" ht="13.5" customHeight="1" x14ac:dyDescent="0.2">
      <c r="D20" s="8"/>
    </row>
    <row r="21" spans="1:5" ht="15" customHeight="1" x14ac:dyDescent="0.2">
      <c r="C21" s="102" t="s">
        <v>58</v>
      </c>
      <c r="D21" s="82" t="str">
        <f>IF('Príloha č. 1'!D27="","",'Príloha č. 1'!D27)</f>
        <v/>
      </c>
    </row>
    <row r="22" spans="1:5" x14ac:dyDescent="0.2">
      <c r="C22" s="1"/>
      <c r="D22" s="81" t="s">
        <v>59</v>
      </c>
    </row>
    <row r="23" spans="1:5" s="1" customFormat="1" x14ac:dyDescent="0.2">
      <c r="A23" s="184" t="s">
        <v>20</v>
      </c>
      <c r="B23" s="184"/>
    </row>
    <row r="24" spans="1:5" s="6" customFormat="1" ht="12" customHeight="1" x14ac:dyDescent="0.2">
      <c r="A24" s="9"/>
      <c r="B24" s="198" t="s">
        <v>21</v>
      </c>
      <c r="C24" s="198"/>
      <c r="D24" s="10"/>
      <c r="E24" s="11"/>
    </row>
  </sheetData>
  <mergeCells count="20">
    <mergeCell ref="B24:C24"/>
    <mergeCell ref="A7:B7"/>
    <mergeCell ref="C7:D7"/>
    <mergeCell ref="A8:B8"/>
    <mergeCell ref="A9:B9"/>
    <mergeCell ref="A11:D11"/>
    <mergeCell ref="B12:D12"/>
    <mergeCell ref="B13:D13"/>
    <mergeCell ref="B14:D14"/>
    <mergeCell ref="B15:D15"/>
    <mergeCell ref="B16:D16"/>
    <mergeCell ref="A23:B23"/>
    <mergeCell ref="C8:D8"/>
    <mergeCell ref="C9:D9"/>
    <mergeCell ref="A1:B1"/>
    <mergeCell ref="A2:D2"/>
    <mergeCell ref="A3:C3"/>
    <mergeCell ref="A4:D4"/>
    <mergeCell ref="A6:B6"/>
    <mergeCell ref="C6:D6"/>
  </mergeCells>
  <conditionalFormatting sqref="A24">
    <cfRule type="containsBlanks" dxfId="50" priority="13">
      <formula>LEN(TRIM(A24))=0</formula>
    </cfRule>
  </conditionalFormatting>
  <conditionalFormatting sqref="C6:D9">
    <cfRule type="containsBlanks" dxfId="49" priority="15">
      <formula>LEN(TRIM(C6))=0</formula>
    </cfRule>
  </conditionalFormatting>
  <conditionalFormatting sqref="B18:B19">
    <cfRule type="containsBlanks" dxfId="48" priority="14">
      <formula>LEN(TRIM(B18))=0</formula>
    </cfRule>
  </conditionalFormatting>
  <conditionalFormatting sqref="D21">
    <cfRule type="containsBlanks" dxfId="47" priority="1">
      <formula>LEN(TRIM(D21))=0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J26"/>
  <sheetViews>
    <sheetView showGridLines="0" zoomScaleNormal="100" workbookViewId="0">
      <selection sqref="A1:B1"/>
    </sheetView>
  </sheetViews>
  <sheetFormatPr defaultRowHeight="14.25" x14ac:dyDescent="0.2"/>
  <cols>
    <col min="1" max="1" width="5.28515625" style="19" customWidth="1"/>
    <col min="2" max="2" width="19.7109375" style="19" customWidth="1"/>
    <col min="3" max="3" width="28.7109375" style="19" customWidth="1"/>
    <col min="4" max="4" width="30" style="19" customWidth="1"/>
    <col min="5" max="5" width="10.42578125" style="19" bestFit="1" customWidth="1"/>
    <col min="6" max="16384" width="9.140625" style="19"/>
  </cols>
  <sheetData>
    <row r="1" spans="1:10" s="18" customFormat="1" ht="19.5" customHeight="1" x14ac:dyDescent="0.2">
      <c r="A1" s="198" t="s">
        <v>6</v>
      </c>
      <c r="B1" s="198"/>
      <c r="C1" s="5"/>
      <c r="D1" s="5"/>
    </row>
    <row r="2" spans="1:10" s="18" customFormat="1" ht="39" customHeight="1" x14ac:dyDescent="0.2">
      <c r="A2" s="185" t="str">
        <f>'Príloha č. 1'!A2:D2</f>
        <v>Zber a zhodnotenie alebo zneškodnenie vybraných odpadov v kategórii ostatný, nebezpečný a elektroodpad</v>
      </c>
      <c r="B2" s="185"/>
      <c r="C2" s="185"/>
      <c r="D2" s="185"/>
    </row>
    <row r="3" spans="1:10" ht="15" customHeight="1" x14ac:dyDescent="0.2">
      <c r="A3" s="199"/>
      <c r="B3" s="199"/>
      <c r="C3" s="199"/>
      <c r="D3" s="5"/>
    </row>
    <row r="4" spans="1:10" s="21" customFormat="1" ht="35.1" customHeight="1" x14ac:dyDescent="0.25">
      <c r="A4" s="206" t="s">
        <v>29</v>
      </c>
      <c r="B4" s="206"/>
      <c r="C4" s="206"/>
      <c r="D4" s="206"/>
      <c r="E4" s="20"/>
      <c r="F4" s="20"/>
      <c r="G4" s="20"/>
      <c r="H4" s="20"/>
      <c r="I4" s="20"/>
      <c r="J4" s="20"/>
    </row>
    <row r="5" spans="1:10" s="18" customFormat="1" ht="15" customHeight="1" x14ac:dyDescent="0.2">
      <c r="A5" s="5"/>
      <c r="B5" s="5"/>
      <c r="C5" s="5"/>
      <c r="D5" s="5"/>
    </row>
    <row r="6" spans="1:10" s="18" customFormat="1" ht="15" customHeight="1" x14ac:dyDescent="0.2">
      <c r="A6" s="198" t="s">
        <v>8</v>
      </c>
      <c r="B6" s="198"/>
      <c r="C6" s="202" t="str">
        <f>IF('Príloha č. 1'!$C$6="","",'Príloha č. 1'!$C$6)</f>
        <v/>
      </c>
      <c r="D6" s="203"/>
      <c r="E6" s="22"/>
    </row>
    <row r="7" spans="1:10" s="18" customFormat="1" ht="15" customHeight="1" x14ac:dyDescent="0.2">
      <c r="A7" s="198" t="s">
        <v>9</v>
      </c>
      <c r="B7" s="198"/>
      <c r="C7" s="204" t="str">
        <f>IF('Príloha č. 1'!$C$7="","",'Príloha č. 1'!$C$7)</f>
        <v/>
      </c>
      <c r="D7" s="205"/>
    </row>
    <row r="8" spans="1:10" s="18" customFormat="1" ht="15" customHeight="1" x14ac:dyDescent="0.2">
      <c r="A8" s="198" t="s">
        <v>10</v>
      </c>
      <c r="B8" s="198"/>
      <c r="C8" s="204" t="str">
        <f>IF('Príloha č. 1'!$C$8="","",'Príloha č. 1'!$C$8)</f>
        <v/>
      </c>
      <c r="D8" s="205"/>
    </row>
    <row r="9" spans="1:10" s="18" customFormat="1" ht="15" customHeight="1" x14ac:dyDescent="0.2">
      <c r="A9" s="198" t="s">
        <v>11</v>
      </c>
      <c r="B9" s="198"/>
      <c r="C9" s="204" t="str">
        <f>IF('Príloha č. 1'!$C$9="","",'Príloha č. 1'!$C$9)</f>
        <v/>
      </c>
      <c r="D9" s="205"/>
    </row>
    <row r="10" spans="1:10" s="18" customFormat="1" ht="15" customHeight="1" x14ac:dyDescent="0.2">
      <c r="A10" s="5"/>
      <c r="B10" s="5"/>
      <c r="C10" s="16"/>
      <c r="D10" s="5"/>
    </row>
    <row r="11" spans="1:10" s="23" customFormat="1" ht="30" customHeight="1" x14ac:dyDescent="0.25">
      <c r="A11" s="188" t="s">
        <v>66</v>
      </c>
      <c r="B11" s="188"/>
      <c r="C11" s="188"/>
      <c r="D11" s="188"/>
    </row>
    <row r="12" spans="1:10" x14ac:dyDescent="0.2">
      <c r="A12" s="5"/>
      <c r="B12" s="5"/>
      <c r="C12" s="5"/>
      <c r="D12" s="5"/>
    </row>
    <row r="13" spans="1:10" x14ac:dyDescent="0.2">
      <c r="A13" s="5"/>
      <c r="B13" s="5"/>
      <c r="C13" s="5"/>
      <c r="D13" s="5"/>
    </row>
    <row r="14" spans="1:10" s="18" customFormat="1" ht="15" customHeight="1" x14ac:dyDescent="0.2">
      <c r="A14" s="5"/>
      <c r="B14" s="5"/>
      <c r="C14" s="5"/>
      <c r="D14" s="5"/>
    </row>
    <row r="15" spans="1:10" s="18" customFormat="1" ht="15" customHeight="1" x14ac:dyDescent="0.2">
      <c r="A15" s="3" t="s">
        <v>18</v>
      </c>
      <c r="B15" s="76" t="str">
        <f>IF('Príloha č. 1'!B23:B23="","",'Príloha č. 1'!B23:B23)</f>
        <v/>
      </c>
      <c r="C15" s="15"/>
      <c r="D15" s="5"/>
    </row>
    <row r="16" spans="1:10" s="24" customFormat="1" ht="15" customHeight="1" x14ac:dyDescent="0.25">
      <c r="A16" s="3" t="s">
        <v>19</v>
      </c>
      <c r="B16" s="86" t="str">
        <f>IF('Príloha č. 1'!B24:B24="","",'Príloha č. 1'!B24:B24)</f>
        <v/>
      </c>
      <c r="C16" s="29"/>
      <c r="D16" s="12"/>
    </row>
    <row r="17" spans="1:5" s="18" customFormat="1" ht="15" customHeight="1" x14ac:dyDescent="0.2">
      <c r="A17" s="5"/>
      <c r="B17" s="5"/>
      <c r="C17" s="5"/>
      <c r="D17" s="5"/>
    </row>
    <row r="18" spans="1:5" s="18" customFormat="1" ht="15" customHeight="1" x14ac:dyDescent="0.2">
      <c r="A18" s="5"/>
      <c r="B18" s="5"/>
      <c r="C18" s="5"/>
      <c r="D18" s="5"/>
    </row>
    <row r="19" spans="1:5" s="18" customFormat="1" ht="15" customHeight="1" x14ac:dyDescent="0.2">
      <c r="A19" s="5"/>
      <c r="B19" s="5"/>
      <c r="C19" s="5"/>
      <c r="D19" s="5"/>
    </row>
    <row r="20" spans="1:5" ht="39.950000000000003" customHeight="1" x14ac:dyDescent="0.2">
      <c r="A20" s="5"/>
      <c r="B20" s="5"/>
      <c r="C20" s="5"/>
      <c r="D20" s="8"/>
    </row>
    <row r="21" spans="1:5" ht="15" customHeight="1" x14ac:dyDescent="0.2">
      <c r="A21" s="5"/>
      <c r="B21" s="5"/>
      <c r="C21" s="102" t="s">
        <v>58</v>
      </c>
      <c r="D21" s="82" t="str">
        <f>IF('Príloha č. 1'!D27="","",'Príloha č. 1'!D27)</f>
        <v/>
      </c>
    </row>
    <row r="22" spans="1:5" x14ac:dyDescent="0.2">
      <c r="A22" s="5"/>
      <c r="B22" s="5"/>
      <c r="C22" s="1"/>
      <c r="D22" s="81" t="s">
        <v>59</v>
      </c>
    </row>
    <row r="23" spans="1:5" x14ac:dyDescent="0.2">
      <c r="A23" s="5"/>
      <c r="B23" s="5"/>
      <c r="C23" s="5"/>
      <c r="D23" s="5"/>
    </row>
    <row r="24" spans="1:5" s="25" customFormat="1" ht="12" x14ac:dyDescent="0.2">
      <c r="A24" s="184" t="s">
        <v>20</v>
      </c>
      <c r="B24" s="184"/>
      <c r="C24" s="1"/>
      <c r="D24" s="1"/>
    </row>
    <row r="25" spans="1:5" s="27" customFormat="1" ht="12" customHeight="1" x14ac:dyDescent="0.2">
      <c r="A25" s="88"/>
      <c r="B25" s="188" t="s">
        <v>21</v>
      </c>
      <c r="C25" s="188"/>
      <c r="D25" s="10"/>
      <c r="E25" s="26"/>
    </row>
    <row r="26" spans="1:5" x14ac:dyDescent="0.2">
      <c r="A26" s="5"/>
      <c r="B26" s="5"/>
      <c r="C26" s="5"/>
      <c r="D26" s="5"/>
    </row>
  </sheetData>
  <mergeCells count="15">
    <mergeCell ref="A11:D11"/>
    <mergeCell ref="A24:B24"/>
    <mergeCell ref="B25:C25"/>
    <mergeCell ref="A7:B7"/>
    <mergeCell ref="C7:D7"/>
    <mergeCell ref="A8:B8"/>
    <mergeCell ref="C8:D8"/>
    <mergeCell ref="A9:B9"/>
    <mergeCell ref="C9:D9"/>
    <mergeCell ref="A1:B1"/>
    <mergeCell ref="A2:D2"/>
    <mergeCell ref="A3:C3"/>
    <mergeCell ref="A4:D4"/>
    <mergeCell ref="A6:B6"/>
    <mergeCell ref="C6:D6"/>
  </mergeCells>
  <conditionalFormatting sqref="B15:B16">
    <cfRule type="containsBlanks" dxfId="46" priority="3">
      <formula>LEN(TRIM(B15))=0</formula>
    </cfRule>
  </conditionalFormatting>
  <conditionalFormatting sqref="C6:D9">
    <cfRule type="containsBlanks" dxfId="45" priority="4">
      <formula>LEN(TRIM(C6))=0</formula>
    </cfRule>
  </conditionalFormatting>
  <conditionalFormatting sqref="D21">
    <cfRule type="containsBlanks" dxfId="44" priority="1">
      <formula>LEN(TRIM(D21))=0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3 SP&amp;"Arial,Normálne"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M64"/>
  <sheetViews>
    <sheetView showGridLines="0" zoomScaleNormal="100" workbookViewId="0">
      <selection sqref="A1:G1"/>
    </sheetView>
  </sheetViews>
  <sheetFormatPr defaultRowHeight="12" x14ac:dyDescent="0.2"/>
  <cols>
    <col min="1" max="1" width="10.7109375" style="43" customWidth="1"/>
    <col min="2" max="2" width="34.7109375" style="44" customWidth="1"/>
    <col min="3" max="3" width="10.7109375" style="43" customWidth="1"/>
    <col min="4" max="4" width="10.7109375" style="44" customWidth="1"/>
    <col min="5" max="5" width="25.7109375" style="43" customWidth="1"/>
    <col min="6" max="6" width="15.7109375" style="45" customWidth="1"/>
    <col min="7" max="7" width="15.7109375" style="43" customWidth="1"/>
    <col min="8" max="8" width="13.42578125" style="43" customWidth="1"/>
    <col min="9" max="9" width="11.7109375" style="43" bestFit="1" customWidth="1"/>
    <col min="10" max="16384" width="9.140625" style="43"/>
  </cols>
  <sheetData>
    <row r="1" spans="1:13" s="30" customFormat="1" ht="19.5" customHeight="1" x14ac:dyDescent="0.2">
      <c r="A1" s="215" t="s">
        <v>6</v>
      </c>
      <c r="B1" s="215"/>
      <c r="C1" s="215"/>
      <c r="D1" s="215"/>
      <c r="E1" s="215"/>
      <c r="F1" s="215"/>
      <c r="G1" s="215"/>
    </row>
    <row r="2" spans="1:13" s="30" customFormat="1" ht="39" customHeight="1" x14ac:dyDescent="0.2">
      <c r="A2" s="216" t="str">
        <f>'Príloha č. 1'!A2:D2</f>
        <v>Zber a zhodnotenie alebo zneškodnenie vybraných odpadov v kategórii ostatný, nebezpečný a elektroodpad</v>
      </c>
      <c r="B2" s="216"/>
      <c r="C2" s="216"/>
      <c r="D2" s="216"/>
      <c r="E2" s="216"/>
      <c r="F2" s="216"/>
      <c r="G2" s="216"/>
      <c r="H2" s="31"/>
      <c r="I2" s="31"/>
    </row>
    <row r="3" spans="1:13" s="30" customFormat="1" ht="15" customHeight="1" x14ac:dyDescent="0.2">
      <c r="A3" s="131" t="s">
        <v>69</v>
      </c>
      <c r="B3" s="84"/>
      <c r="C3" s="84"/>
      <c r="D3" s="84"/>
      <c r="E3" s="84"/>
      <c r="F3" s="84"/>
      <c r="G3" s="84"/>
      <c r="H3" s="31"/>
      <c r="I3" s="31"/>
    </row>
    <row r="4" spans="1:13" s="30" customFormat="1" ht="15" customHeight="1" x14ac:dyDescent="0.2">
      <c r="A4" s="131"/>
      <c r="B4" s="123"/>
      <c r="C4" s="123"/>
      <c r="D4" s="123"/>
      <c r="E4" s="123"/>
      <c r="F4" s="123"/>
      <c r="G4" s="123"/>
      <c r="H4" s="31"/>
      <c r="I4" s="31"/>
    </row>
    <row r="5" spans="1:13" s="33" customFormat="1" ht="18.95" customHeight="1" x14ac:dyDescent="0.25">
      <c r="A5" s="218" t="s">
        <v>55</v>
      </c>
      <c r="B5" s="218"/>
      <c r="C5" s="218"/>
      <c r="D5" s="218"/>
      <c r="E5" s="218"/>
      <c r="F5" s="218"/>
      <c r="G5" s="218"/>
      <c r="H5" s="32"/>
      <c r="I5" s="32"/>
    </row>
    <row r="6" spans="1:13" s="41" customFormat="1" ht="12" customHeight="1" x14ac:dyDescent="0.25">
      <c r="A6" s="39"/>
      <c r="B6" s="40"/>
      <c r="D6" s="40"/>
      <c r="F6" s="42"/>
    </row>
    <row r="7" spans="1:13" s="91" customFormat="1" ht="26.25" customHeight="1" x14ac:dyDescent="0.25">
      <c r="A7" s="212" t="s">
        <v>70</v>
      </c>
      <c r="B7" s="213"/>
      <c r="C7" s="213"/>
      <c r="D7" s="213"/>
      <c r="E7" s="214"/>
      <c r="F7" s="94" t="s">
        <v>36</v>
      </c>
      <c r="G7" s="95" t="s">
        <v>38</v>
      </c>
      <c r="H7" s="90"/>
      <c r="I7" s="90"/>
      <c r="J7" s="90"/>
      <c r="K7" s="90"/>
      <c r="L7" s="90"/>
      <c r="M7" s="90"/>
    </row>
    <row r="8" spans="1:13" s="91" customFormat="1" ht="12.75" customHeight="1" thickBot="1" x14ac:dyDescent="0.3">
      <c r="A8" s="219" t="s">
        <v>0</v>
      </c>
      <c r="B8" s="220"/>
      <c r="C8" s="220"/>
      <c r="D8" s="220"/>
      <c r="E8" s="221"/>
      <c r="F8" s="92" t="s">
        <v>1</v>
      </c>
      <c r="G8" s="93" t="s">
        <v>2</v>
      </c>
      <c r="H8" s="89"/>
      <c r="I8" s="90"/>
      <c r="J8" s="90"/>
      <c r="K8" s="90"/>
      <c r="L8" s="90"/>
      <c r="M8" s="90"/>
    </row>
    <row r="9" spans="1:13" s="91" customFormat="1" ht="25.5" customHeight="1" x14ac:dyDescent="0.25">
      <c r="A9" s="208" t="s">
        <v>71</v>
      </c>
      <c r="B9" s="209"/>
      <c r="C9" s="209"/>
      <c r="D9" s="209"/>
      <c r="E9" s="209"/>
      <c r="F9" s="209"/>
      <c r="G9" s="210"/>
      <c r="H9" s="90"/>
      <c r="I9" s="90"/>
      <c r="J9" s="90"/>
      <c r="K9" s="90"/>
      <c r="L9" s="90"/>
      <c r="M9" s="90"/>
    </row>
    <row r="10" spans="1:13" s="91" customFormat="1" ht="39.75" customHeight="1" x14ac:dyDescent="0.25">
      <c r="A10" s="141" t="s">
        <v>42</v>
      </c>
      <c r="B10" s="207" t="s">
        <v>72</v>
      </c>
      <c r="C10" s="207"/>
      <c r="D10" s="207"/>
      <c r="E10" s="207"/>
      <c r="F10" s="142" t="s">
        <v>37</v>
      </c>
      <c r="G10" s="143"/>
      <c r="H10" s="90"/>
      <c r="I10" s="90"/>
      <c r="J10" s="90"/>
      <c r="K10" s="90"/>
      <c r="L10" s="90"/>
      <c r="M10" s="90"/>
    </row>
    <row r="11" spans="1:13" s="91" customFormat="1" ht="54.75" customHeight="1" x14ac:dyDescent="0.25">
      <c r="A11" s="144" t="s">
        <v>43</v>
      </c>
      <c r="B11" s="207" t="s">
        <v>73</v>
      </c>
      <c r="C11" s="207"/>
      <c r="D11" s="207"/>
      <c r="E11" s="207"/>
      <c r="F11" s="142" t="s">
        <v>37</v>
      </c>
      <c r="G11" s="143"/>
      <c r="H11" s="90"/>
      <c r="I11" s="90"/>
      <c r="J11" s="90"/>
      <c r="K11" s="90"/>
      <c r="L11" s="90"/>
      <c r="M11" s="90"/>
    </row>
    <row r="12" spans="1:13" s="91" customFormat="1" ht="24.95" customHeight="1" x14ac:dyDescent="0.25">
      <c r="A12" s="144" t="s">
        <v>44</v>
      </c>
      <c r="B12" s="207" t="s">
        <v>74</v>
      </c>
      <c r="C12" s="207"/>
      <c r="D12" s="207"/>
      <c r="E12" s="207"/>
      <c r="F12" s="142" t="s">
        <v>37</v>
      </c>
      <c r="G12" s="143"/>
      <c r="H12" s="90"/>
      <c r="I12" s="90"/>
      <c r="J12" s="90"/>
      <c r="K12" s="90"/>
      <c r="L12" s="90"/>
      <c r="M12" s="90"/>
    </row>
    <row r="13" spans="1:13" s="91" customFormat="1" ht="51.75" customHeight="1" x14ac:dyDescent="0.25">
      <c r="A13" s="144" t="s">
        <v>45</v>
      </c>
      <c r="B13" s="207" t="s">
        <v>75</v>
      </c>
      <c r="C13" s="207"/>
      <c r="D13" s="207"/>
      <c r="E13" s="207"/>
      <c r="F13" s="142" t="s">
        <v>37</v>
      </c>
      <c r="G13" s="143"/>
      <c r="H13" s="90"/>
      <c r="I13" s="90"/>
      <c r="J13" s="90"/>
      <c r="K13" s="90"/>
      <c r="L13" s="90"/>
      <c r="M13" s="90"/>
    </row>
    <row r="14" spans="1:13" s="91" customFormat="1" ht="33.75" customHeight="1" x14ac:dyDescent="0.25">
      <c r="A14" s="144" t="s">
        <v>60</v>
      </c>
      <c r="B14" s="207" t="s">
        <v>76</v>
      </c>
      <c r="C14" s="207"/>
      <c r="D14" s="207"/>
      <c r="E14" s="207"/>
      <c r="F14" s="142" t="s">
        <v>37</v>
      </c>
      <c r="G14" s="143"/>
      <c r="H14" s="90"/>
      <c r="I14" s="90"/>
      <c r="J14" s="90"/>
      <c r="K14" s="90"/>
      <c r="L14" s="90"/>
      <c r="M14" s="90"/>
    </row>
    <row r="15" spans="1:13" s="91" customFormat="1" ht="24.95" customHeight="1" x14ac:dyDescent="0.25">
      <c r="A15" s="144" t="s">
        <v>61</v>
      </c>
      <c r="B15" s="207" t="s">
        <v>77</v>
      </c>
      <c r="C15" s="207"/>
      <c r="D15" s="207"/>
      <c r="E15" s="207"/>
      <c r="F15" s="142" t="s">
        <v>46</v>
      </c>
      <c r="G15" s="143" t="s">
        <v>46</v>
      </c>
      <c r="H15" s="90"/>
      <c r="I15" s="90"/>
      <c r="J15" s="90"/>
      <c r="K15" s="90"/>
      <c r="L15" s="90"/>
      <c r="M15" s="90"/>
    </row>
    <row r="16" spans="1:13" s="91" customFormat="1" ht="24.95" customHeight="1" x14ac:dyDescent="0.25">
      <c r="A16" s="144" t="s">
        <v>88</v>
      </c>
      <c r="B16" s="207" t="s">
        <v>78</v>
      </c>
      <c r="C16" s="207"/>
      <c r="D16" s="207"/>
      <c r="E16" s="207"/>
      <c r="F16" s="142" t="s">
        <v>37</v>
      </c>
      <c r="G16" s="143"/>
      <c r="H16" s="90"/>
      <c r="I16" s="90"/>
      <c r="J16" s="90"/>
      <c r="K16" s="90"/>
      <c r="L16" s="90"/>
      <c r="M16" s="90"/>
    </row>
    <row r="17" spans="1:13" s="91" customFormat="1" ht="42.75" customHeight="1" x14ac:dyDescent="0.25">
      <c r="A17" s="144" t="s">
        <v>89</v>
      </c>
      <c r="B17" s="207" t="s">
        <v>79</v>
      </c>
      <c r="C17" s="207"/>
      <c r="D17" s="207"/>
      <c r="E17" s="207"/>
      <c r="F17" s="142" t="s">
        <v>37</v>
      </c>
      <c r="G17" s="143"/>
      <c r="H17" s="90"/>
      <c r="I17" s="90"/>
      <c r="J17" s="90"/>
      <c r="K17" s="90"/>
      <c r="L17" s="90"/>
      <c r="M17" s="90"/>
    </row>
    <row r="18" spans="1:13" s="91" customFormat="1" ht="37.5" customHeight="1" x14ac:dyDescent="0.25">
      <c r="A18" s="144" t="s">
        <v>90</v>
      </c>
      <c r="B18" s="207" t="s">
        <v>80</v>
      </c>
      <c r="C18" s="207"/>
      <c r="D18" s="207"/>
      <c r="E18" s="207"/>
      <c r="F18" s="142" t="s">
        <v>37</v>
      </c>
      <c r="G18" s="143"/>
      <c r="H18" s="90"/>
      <c r="I18" s="90"/>
      <c r="J18" s="90"/>
      <c r="K18" s="90"/>
      <c r="L18" s="90"/>
      <c r="M18" s="90"/>
    </row>
    <row r="19" spans="1:13" s="91" customFormat="1" ht="30" customHeight="1" x14ac:dyDescent="0.25">
      <c r="A19" s="144" t="s">
        <v>91</v>
      </c>
      <c r="B19" s="207" t="s">
        <v>81</v>
      </c>
      <c r="C19" s="207"/>
      <c r="D19" s="207"/>
      <c r="E19" s="207"/>
      <c r="F19" s="142" t="s">
        <v>46</v>
      </c>
      <c r="G19" s="143" t="s">
        <v>46</v>
      </c>
      <c r="H19" s="90"/>
      <c r="I19" s="90"/>
      <c r="J19" s="90"/>
      <c r="K19" s="90"/>
      <c r="L19" s="90"/>
      <c r="M19" s="90"/>
    </row>
    <row r="20" spans="1:13" s="91" customFormat="1" ht="24.95" customHeight="1" x14ac:dyDescent="0.25">
      <c r="A20" s="144" t="s">
        <v>92</v>
      </c>
      <c r="B20" s="207" t="s">
        <v>82</v>
      </c>
      <c r="C20" s="207"/>
      <c r="D20" s="207"/>
      <c r="E20" s="207"/>
      <c r="F20" s="142" t="s">
        <v>37</v>
      </c>
      <c r="G20" s="143"/>
      <c r="H20" s="90"/>
      <c r="I20" s="90"/>
      <c r="J20" s="90"/>
      <c r="K20" s="90"/>
      <c r="L20" s="90"/>
      <c r="M20" s="90"/>
    </row>
    <row r="21" spans="1:13" s="91" customFormat="1" ht="24.95" customHeight="1" x14ac:dyDescent="0.25">
      <c r="A21" s="144" t="s">
        <v>93</v>
      </c>
      <c r="B21" s="207" t="s">
        <v>83</v>
      </c>
      <c r="C21" s="207"/>
      <c r="D21" s="207"/>
      <c r="E21" s="207"/>
      <c r="F21" s="142" t="s">
        <v>37</v>
      </c>
      <c r="G21" s="143"/>
      <c r="H21" s="90"/>
      <c r="I21" s="90"/>
      <c r="J21" s="90"/>
      <c r="K21" s="90"/>
      <c r="L21" s="90"/>
      <c r="M21" s="90"/>
    </row>
    <row r="22" spans="1:13" s="91" customFormat="1" ht="24.95" customHeight="1" x14ac:dyDescent="0.25">
      <c r="A22" s="144" t="s">
        <v>94</v>
      </c>
      <c r="B22" s="207" t="s">
        <v>84</v>
      </c>
      <c r="C22" s="207"/>
      <c r="D22" s="207"/>
      <c r="E22" s="207"/>
      <c r="F22" s="142" t="s">
        <v>37</v>
      </c>
      <c r="G22" s="143"/>
      <c r="H22" s="90"/>
      <c r="I22" s="90"/>
      <c r="J22" s="90"/>
      <c r="K22" s="90"/>
      <c r="L22" s="90"/>
      <c r="M22" s="90"/>
    </row>
    <row r="23" spans="1:13" s="91" customFormat="1" ht="24.95" customHeight="1" x14ac:dyDescent="0.25">
      <c r="A23" s="144" t="s">
        <v>95</v>
      </c>
      <c r="B23" s="207" t="s">
        <v>85</v>
      </c>
      <c r="C23" s="207"/>
      <c r="D23" s="207"/>
      <c r="E23" s="207"/>
      <c r="F23" s="142" t="s">
        <v>37</v>
      </c>
      <c r="G23" s="143"/>
      <c r="H23" s="90"/>
      <c r="I23" s="90"/>
      <c r="J23" s="90"/>
      <c r="K23" s="90"/>
      <c r="L23" s="90"/>
      <c r="M23" s="90"/>
    </row>
    <row r="24" spans="1:13" s="91" customFormat="1" ht="24.95" customHeight="1" x14ac:dyDescent="0.25">
      <c r="A24" s="144" t="s">
        <v>96</v>
      </c>
      <c r="B24" s="207" t="s">
        <v>86</v>
      </c>
      <c r="C24" s="207"/>
      <c r="D24" s="207"/>
      <c r="E24" s="207"/>
      <c r="F24" s="142" t="s">
        <v>37</v>
      </c>
      <c r="G24" s="143"/>
      <c r="H24" s="90"/>
      <c r="I24" s="90"/>
      <c r="J24" s="90"/>
      <c r="K24" s="90"/>
      <c r="L24" s="90"/>
      <c r="M24" s="90"/>
    </row>
    <row r="25" spans="1:13" s="91" customFormat="1" ht="24.95" customHeight="1" thickBot="1" x14ac:dyDescent="0.3">
      <c r="A25" s="145" t="s">
        <v>97</v>
      </c>
      <c r="B25" s="211" t="s">
        <v>87</v>
      </c>
      <c r="C25" s="211"/>
      <c r="D25" s="211"/>
      <c r="E25" s="211"/>
      <c r="F25" s="146" t="s">
        <v>37</v>
      </c>
      <c r="G25" s="147"/>
      <c r="H25" s="90"/>
      <c r="I25" s="90"/>
      <c r="J25" s="90"/>
      <c r="K25" s="90"/>
      <c r="L25" s="90"/>
      <c r="M25" s="90"/>
    </row>
    <row r="26" spans="1:13" s="91" customFormat="1" ht="25.5" customHeight="1" x14ac:dyDescent="0.25">
      <c r="A26" s="208" t="s">
        <v>98</v>
      </c>
      <c r="B26" s="209"/>
      <c r="C26" s="209"/>
      <c r="D26" s="209"/>
      <c r="E26" s="209"/>
      <c r="F26" s="209"/>
      <c r="G26" s="210"/>
      <c r="H26" s="90"/>
      <c r="I26" s="90"/>
      <c r="J26" s="90"/>
      <c r="K26" s="90"/>
      <c r="L26" s="90"/>
      <c r="M26" s="90"/>
    </row>
    <row r="27" spans="1:13" s="91" customFormat="1" ht="25.5" customHeight="1" x14ac:dyDescent="0.25">
      <c r="A27" s="148" t="s">
        <v>105</v>
      </c>
      <c r="B27" s="149" t="s">
        <v>107</v>
      </c>
      <c r="C27" s="149" t="s">
        <v>108</v>
      </c>
      <c r="D27" s="149" t="s">
        <v>109</v>
      </c>
      <c r="E27" s="150" t="s">
        <v>106</v>
      </c>
      <c r="F27" s="149" t="s">
        <v>46</v>
      </c>
      <c r="G27" s="151" t="s">
        <v>46</v>
      </c>
      <c r="H27" s="90"/>
      <c r="I27" s="90"/>
      <c r="J27" s="90"/>
      <c r="K27" s="90"/>
      <c r="L27" s="90"/>
      <c r="M27" s="90"/>
    </row>
    <row r="28" spans="1:13" s="91" customFormat="1" ht="37.5" customHeight="1" x14ac:dyDescent="0.25">
      <c r="A28" s="152" t="s">
        <v>47</v>
      </c>
      <c r="B28" s="153" t="s">
        <v>110</v>
      </c>
      <c r="C28" s="154" t="s">
        <v>46</v>
      </c>
      <c r="D28" s="154" t="s">
        <v>46</v>
      </c>
      <c r="E28" s="154" t="s">
        <v>111</v>
      </c>
      <c r="F28" s="142" t="s">
        <v>37</v>
      </c>
      <c r="G28" s="143"/>
      <c r="H28" s="90"/>
      <c r="I28" s="90"/>
      <c r="J28" s="90"/>
      <c r="K28" s="90"/>
      <c r="L28" s="90"/>
      <c r="M28" s="90"/>
    </row>
    <row r="29" spans="1:13" s="91" customFormat="1" ht="24.95" customHeight="1" x14ac:dyDescent="0.25">
      <c r="A29" s="152" t="s">
        <v>48</v>
      </c>
      <c r="B29" s="155" t="s">
        <v>112</v>
      </c>
      <c r="C29" s="156">
        <v>4</v>
      </c>
      <c r="D29" s="156" t="s">
        <v>117</v>
      </c>
      <c r="E29" s="156" t="s">
        <v>118</v>
      </c>
      <c r="F29" s="142" t="s">
        <v>37</v>
      </c>
      <c r="G29" s="143"/>
      <c r="H29" s="90"/>
      <c r="I29" s="90"/>
      <c r="J29" s="90"/>
      <c r="K29" s="90"/>
      <c r="L29" s="90"/>
      <c r="M29" s="90"/>
    </row>
    <row r="30" spans="1:13" s="91" customFormat="1" ht="24.95" customHeight="1" x14ac:dyDescent="0.25">
      <c r="A30" s="152" t="s">
        <v>49</v>
      </c>
      <c r="B30" s="155" t="s">
        <v>113</v>
      </c>
      <c r="C30" s="156" t="s">
        <v>46</v>
      </c>
      <c r="D30" s="156" t="s">
        <v>46</v>
      </c>
      <c r="E30" s="154" t="s">
        <v>111</v>
      </c>
      <c r="F30" s="142" t="s">
        <v>37</v>
      </c>
      <c r="G30" s="143"/>
      <c r="H30" s="90"/>
      <c r="I30" s="90"/>
      <c r="J30" s="90"/>
      <c r="K30" s="90"/>
      <c r="L30" s="90"/>
      <c r="M30" s="90"/>
    </row>
    <row r="31" spans="1:13" s="91" customFormat="1" ht="24.95" customHeight="1" x14ac:dyDescent="0.25">
      <c r="A31" s="152" t="s">
        <v>50</v>
      </c>
      <c r="B31" s="155" t="s">
        <v>114</v>
      </c>
      <c r="C31" s="154" t="s">
        <v>46</v>
      </c>
      <c r="D31" s="154" t="s">
        <v>46</v>
      </c>
      <c r="E31" s="154" t="s">
        <v>111</v>
      </c>
      <c r="F31" s="142" t="s">
        <v>37</v>
      </c>
      <c r="G31" s="143"/>
      <c r="H31" s="90"/>
      <c r="I31" s="90"/>
      <c r="J31" s="90"/>
      <c r="K31" s="90"/>
      <c r="L31" s="90"/>
      <c r="M31" s="90"/>
    </row>
    <row r="32" spans="1:13" s="91" customFormat="1" ht="24.95" customHeight="1" x14ac:dyDescent="0.25">
      <c r="A32" s="152" t="s">
        <v>99</v>
      </c>
      <c r="B32" s="155" t="s">
        <v>115</v>
      </c>
      <c r="C32" s="154" t="s">
        <v>116</v>
      </c>
      <c r="D32" s="156" t="s">
        <v>117</v>
      </c>
      <c r="E32" s="156" t="s">
        <v>118</v>
      </c>
      <c r="F32" s="142" t="s">
        <v>37</v>
      </c>
      <c r="G32" s="143"/>
      <c r="H32" s="90"/>
      <c r="I32" s="90"/>
      <c r="J32" s="90"/>
      <c r="K32" s="90"/>
      <c r="L32" s="90"/>
      <c r="M32" s="90"/>
    </row>
    <row r="33" spans="1:13" s="91" customFormat="1" ht="24.95" customHeight="1" x14ac:dyDescent="0.25">
      <c r="A33" s="152" t="s">
        <v>100</v>
      </c>
      <c r="B33" s="153" t="s">
        <v>119</v>
      </c>
      <c r="C33" s="154" t="s">
        <v>46</v>
      </c>
      <c r="D33" s="154" t="s">
        <v>46</v>
      </c>
      <c r="E33" s="154" t="s">
        <v>111</v>
      </c>
      <c r="F33" s="142" t="s">
        <v>37</v>
      </c>
      <c r="G33" s="143"/>
      <c r="H33" s="90"/>
      <c r="I33" s="90"/>
      <c r="J33" s="90"/>
      <c r="K33" s="90"/>
      <c r="L33" s="90"/>
      <c r="M33" s="90"/>
    </row>
    <row r="34" spans="1:13" s="91" customFormat="1" ht="24.95" customHeight="1" x14ac:dyDescent="0.25">
      <c r="A34" s="152" t="s">
        <v>101</v>
      </c>
      <c r="B34" s="153" t="s">
        <v>120</v>
      </c>
      <c r="C34" s="154" t="s">
        <v>46</v>
      </c>
      <c r="D34" s="154" t="s">
        <v>46</v>
      </c>
      <c r="E34" s="154" t="s">
        <v>111</v>
      </c>
      <c r="F34" s="142" t="s">
        <v>37</v>
      </c>
      <c r="G34" s="143"/>
      <c r="H34" s="90"/>
      <c r="I34" s="90"/>
      <c r="J34" s="90"/>
      <c r="K34" s="90"/>
      <c r="L34" s="90"/>
      <c r="M34" s="90"/>
    </row>
    <row r="35" spans="1:13" s="91" customFormat="1" ht="24.95" customHeight="1" x14ac:dyDescent="0.25">
      <c r="A35" s="152" t="s">
        <v>102</v>
      </c>
      <c r="B35" s="153" t="s">
        <v>121</v>
      </c>
      <c r="C35" s="154" t="s">
        <v>46</v>
      </c>
      <c r="D35" s="154" t="s">
        <v>46</v>
      </c>
      <c r="E35" s="154" t="s">
        <v>111</v>
      </c>
      <c r="F35" s="142" t="s">
        <v>37</v>
      </c>
      <c r="G35" s="143"/>
      <c r="H35" s="90"/>
      <c r="I35" s="90"/>
      <c r="J35" s="90"/>
      <c r="K35" s="90"/>
      <c r="L35" s="90"/>
      <c r="M35" s="90"/>
    </row>
    <row r="36" spans="1:13" s="91" customFormat="1" ht="78.75" customHeight="1" x14ac:dyDescent="0.25">
      <c r="A36" s="152" t="s">
        <v>103</v>
      </c>
      <c r="B36" s="153" t="s">
        <v>122</v>
      </c>
      <c r="C36" s="154" t="s">
        <v>124</v>
      </c>
      <c r="D36" s="142" t="s">
        <v>125</v>
      </c>
      <c r="E36" s="142" t="s">
        <v>126</v>
      </c>
      <c r="F36" s="142" t="s">
        <v>37</v>
      </c>
      <c r="G36" s="143"/>
      <c r="H36" s="90"/>
      <c r="I36" s="90"/>
      <c r="J36" s="90"/>
      <c r="K36" s="90"/>
      <c r="L36" s="90"/>
      <c r="M36" s="90"/>
    </row>
    <row r="37" spans="1:13" s="91" customFormat="1" ht="24.95" customHeight="1" thickBot="1" x14ac:dyDescent="0.3">
      <c r="A37" s="152" t="s">
        <v>104</v>
      </c>
      <c r="B37" s="153" t="s">
        <v>123</v>
      </c>
      <c r="C37" s="154" t="s">
        <v>46</v>
      </c>
      <c r="D37" s="154" t="s">
        <v>46</v>
      </c>
      <c r="E37" s="154" t="s">
        <v>111</v>
      </c>
      <c r="F37" s="142" t="s">
        <v>37</v>
      </c>
      <c r="G37" s="143"/>
      <c r="H37" s="90"/>
      <c r="I37" s="90"/>
      <c r="J37" s="90"/>
      <c r="K37" s="90"/>
      <c r="L37" s="90"/>
      <c r="M37" s="90"/>
    </row>
    <row r="38" spans="1:13" s="91" customFormat="1" ht="25.5" customHeight="1" x14ac:dyDescent="0.25">
      <c r="A38" s="208" t="s">
        <v>127</v>
      </c>
      <c r="B38" s="209"/>
      <c r="C38" s="209"/>
      <c r="D38" s="209"/>
      <c r="E38" s="209"/>
      <c r="F38" s="209"/>
      <c r="G38" s="210"/>
      <c r="H38" s="90"/>
      <c r="I38" s="90"/>
      <c r="J38" s="90"/>
      <c r="K38" s="90"/>
      <c r="L38" s="90"/>
      <c r="M38" s="90"/>
    </row>
    <row r="39" spans="1:13" s="91" customFormat="1" ht="24.95" customHeight="1" x14ac:dyDescent="0.25">
      <c r="A39" s="157" t="s">
        <v>128</v>
      </c>
      <c r="B39" s="222" t="s">
        <v>133</v>
      </c>
      <c r="C39" s="223"/>
      <c r="D39" s="223"/>
      <c r="E39" s="224"/>
      <c r="F39" s="158" t="s">
        <v>37</v>
      </c>
      <c r="G39" s="159"/>
      <c r="H39" s="90"/>
      <c r="I39" s="90"/>
      <c r="J39" s="90"/>
      <c r="K39" s="90"/>
      <c r="L39" s="90"/>
      <c r="M39" s="90"/>
    </row>
    <row r="40" spans="1:13" s="91" customFormat="1" ht="24.95" customHeight="1" x14ac:dyDescent="0.25">
      <c r="A40" s="157" t="s">
        <v>129</v>
      </c>
      <c r="B40" s="222" t="s">
        <v>134</v>
      </c>
      <c r="C40" s="223"/>
      <c r="D40" s="223"/>
      <c r="E40" s="224"/>
      <c r="F40" s="158" t="s">
        <v>37</v>
      </c>
      <c r="G40" s="159"/>
      <c r="H40" s="90"/>
      <c r="I40" s="90"/>
      <c r="J40" s="90"/>
      <c r="K40" s="90"/>
      <c r="L40" s="90"/>
      <c r="M40" s="90"/>
    </row>
    <row r="41" spans="1:13" s="91" customFormat="1" ht="24.95" customHeight="1" x14ac:dyDescent="0.25">
      <c r="A41" s="157" t="s">
        <v>130</v>
      </c>
      <c r="B41" s="222" t="s">
        <v>135</v>
      </c>
      <c r="C41" s="223"/>
      <c r="D41" s="223"/>
      <c r="E41" s="224"/>
      <c r="F41" s="158" t="s">
        <v>37</v>
      </c>
      <c r="G41" s="159"/>
      <c r="H41" s="90"/>
      <c r="I41" s="90"/>
      <c r="J41" s="90"/>
      <c r="K41" s="90"/>
      <c r="L41" s="90"/>
      <c r="M41" s="90"/>
    </row>
    <row r="42" spans="1:13" s="91" customFormat="1" ht="30" customHeight="1" x14ac:dyDescent="0.25">
      <c r="A42" s="157" t="s">
        <v>131</v>
      </c>
      <c r="B42" s="222" t="s">
        <v>136</v>
      </c>
      <c r="C42" s="223"/>
      <c r="D42" s="223"/>
      <c r="E42" s="224"/>
      <c r="F42" s="158" t="s">
        <v>37</v>
      </c>
      <c r="G42" s="159"/>
      <c r="H42" s="90"/>
      <c r="I42" s="90"/>
      <c r="J42" s="90"/>
      <c r="K42" s="90"/>
      <c r="L42" s="90"/>
      <c r="M42" s="90"/>
    </row>
    <row r="43" spans="1:13" s="91" customFormat="1" ht="30" customHeight="1" thickBot="1" x14ac:dyDescent="0.3">
      <c r="A43" s="160" t="s">
        <v>132</v>
      </c>
      <c r="B43" s="225" t="s">
        <v>137</v>
      </c>
      <c r="C43" s="225"/>
      <c r="D43" s="225"/>
      <c r="E43" s="225"/>
      <c r="F43" s="161" t="s">
        <v>37</v>
      </c>
      <c r="G43" s="162"/>
      <c r="H43" s="90"/>
      <c r="I43" s="90"/>
      <c r="J43" s="90"/>
      <c r="K43" s="90"/>
      <c r="L43" s="90"/>
      <c r="M43" s="90"/>
    </row>
    <row r="44" spans="1:13" x14ac:dyDescent="0.2">
      <c r="A44" s="78"/>
      <c r="B44" s="80"/>
      <c r="C44" s="78"/>
      <c r="D44" s="80"/>
      <c r="E44" s="78"/>
      <c r="F44" s="79"/>
      <c r="G44" s="78"/>
    </row>
    <row r="45" spans="1:13" s="28" customFormat="1" ht="20.100000000000001" customHeight="1" x14ac:dyDescent="0.25">
      <c r="A45" s="228" t="s">
        <v>30</v>
      </c>
      <c r="B45" s="228"/>
      <c r="C45" s="228"/>
      <c r="D45" s="228"/>
      <c r="E45" s="228"/>
      <c r="F45" s="228"/>
      <c r="G45" s="228"/>
    </row>
    <row r="46" spans="1:13" s="33" customFormat="1" ht="15" customHeight="1" x14ac:dyDescent="0.25">
      <c r="A46" s="217" t="s">
        <v>8</v>
      </c>
      <c r="B46" s="217"/>
      <c r="C46" s="217"/>
      <c r="D46" s="217"/>
      <c r="E46" s="76" t="str">
        <f>IF('Príloha č. 1'!$C$6="","",'Príloha č. 1'!$C$6)</f>
        <v/>
      </c>
      <c r="F46" s="73"/>
    </row>
    <row r="47" spans="1:13" s="33" customFormat="1" ht="15" customHeight="1" x14ac:dyDescent="0.25">
      <c r="A47" s="227" t="s">
        <v>9</v>
      </c>
      <c r="B47" s="227"/>
      <c r="C47" s="227"/>
      <c r="D47" s="227"/>
      <c r="E47" s="77" t="str">
        <f>IF('Príloha č. 1'!$C$7="","",'Príloha č. 1'!$C$7)</f>
        <v/>
      </c>
      <c r="F47" s="74"/>
    </row>
    <row r="48" spans="1:13" s="33" customFormat="1" ht="15" customHeight="1" x14ac:dyDescent="0.25">
      <c r="A48" s="227" t="s">
        <v>10</v>
      </c>
      <c r="B48" s="227"/>
      <c r="C48" s="227"/>
      <c r="D48" s="227"/>
      <c r="E48" s="77" t="str">
        <f>IF('Príloha č. 1'!$C$8="","",'Príloha č. 1'!$C$8)</f>
        <v/>
      </c>
      <c r="F48" s="74"/>
    </row>
    <row r="49" spans="1:7" s="33" customFormat="1" ht="15" customHeight="1" x14ac:dyDescent="0.25">
      <c r="A49" s="227" t="s">
        <v>11</v>
      </c>
      <c r="B49" s="227"/>
      <c r="C49" s="227"/>
      <c r="D49" s="227"/>
      <c r="E49" s="122" t="str">
        <f>IF('Príloha č. 1'!$C$9="","",'Príloha č. 1'!$C$9)</f>
        <v/>
      </c>
      <c r="F49" s="74"/>
    </row>
    <row r="50" spans="1:7" s="33" customFormat="1" ht="9.9499999999999993" customHeight="1" x14ac:dyDescent="0.25">
      <c r="A50" s="121"/>
      <c r="B50" s="121"/>
      <c r="C50" s="121"/>
      <c r="D50" s="121"/>
    </row>
    <row r="51" spans="1:7" s="33" customFormat="1" ht="24.75" customHeight="1" x14ac:dyDescent="0.25">
      <c r="A51" s="229" t="s">
        <v>65</v>
      </c>
      <c r="B51" s="229"/>
      <c r="C51" s="229"/>
      <c r="D51" s="229"/>
      <c r="E51" s="229"/>
    </row>
    <row r="52" spans="1:7" s="33" customFormat="1" ht="15" customHeight="1" x14ac:dyDescent="0.25">
      <c r="A52" s="217" t="s">
        <v>215</v>
      </c>
      <c r="B52" s="217"/>
      <c r="C52" s="217"/>
      <c r="D52" s="217"/>
      <c r="E52" s="120"/>
      <c r="F52" s="74"/>
    </row>
    <row r="53" spans="1:7" s="30" customFormat="1" ht="24.75" customHeight="1" x14ac:dyDescent="0.2">
      <c r="B53" s="37"/>
      <c r="D53" s="37"/>
    </row>
    <row r="54" spans="1:7" s="30" customFormat="1" ht="15" customHeight="1" x14ac:dyDescent="0.2">
      <c r="A54" s="30" t="s">
        <v>18</v>
      </c>
      <c r="B54" s="189" t="str">
        <f>IF('Príloha č. 1'!B23:B23="","",'Príloha č. 1'!B23:B23)</f>
        <v/>
      </c>
      <c r="C54" s="189"/>
      <c r="D54" s="189"/>
    </row>
    <row r="55" spans="1:7" s="30" customFormat="1" ht="15" customHeight="1" x14ac:dyDescent="0.2">
      <c r="A55" s="30" t="s">
        <v>28</v>
      </c>
      <c r="B55" s="226" t="str">
        <f>IF('Príloha č. 1'!B24:B24="","",'Príloha č. 1'!B24:B24)</f>
        <v/>
      </c>
      <c r="C55" s="226"/>
      <c r="D55" s="226"/>
      <c r="F55" s="104"/>
      <c r="G55" s="66"/>
    </row>
    <row r="56" spans="1:7" s="30" customFormat="1" ht="15" customHeight="1" x14ac:dyDescent="0.2">
      <c r="B56" s="37"/>
      <c r="D56" s="37"/>
      <c r="E56" s="102" t="s">
        <v>58</v>
      </c>
      <c r="F56" s="82" t="str">
        <f>IF('Príloha č. 1'!D27="","",'Príloha č. 1'!D27)</f>
        <v/>
      </c>
    </row>
    <row r="57" spans="1:7" s="34" customFormat="1" x14ac:dyDescent="0.2">
      <c r="A57" s="36" t="s">
        <v>20</v>
      </c>
      <c r="B57" s="36"/>
      <c r="C57" s="36"/>
      <c r="D57" s="36"/>
      <c r="E57" s="1"/>
      <c r="F57" s="81" t="s">
        <v>59</v>
      </c>
      <c r="G57" s="36"/>
    </row>
    <row r="58" spans="1:7" s="36" customFormat="1" ht="12" customHeight="1" x14ac:dyDescent="0.2">
      <c r="A58" s="35"/>
      <c r="B58" s="103" t="s">
        <v>21</v>
      </c>
      <c r="C58" s="83"/>
      <c r="D58" s="83"/>
      <c r="E58" s="83"/>
      <c r="F58" s="83"/>
      <c r="G58" s="83"/>
    </row>
    <row r="59" spans="1:7" s="5" customFormat="1" ht="20.100000000000001" customHeight="1" x14ac:dyDescent="0.2">
      <c r="A59" s="17"/>
      <c r="B59" s="38"/>
      <c r="D59" s="38"/>
      <c r="F59" s="72"/>
    </row>
    <row r="64" spans="1:7" x14ac:dyDescent="0.2">
      <c r="G64" s="43" t="s">
        <v>5</v>
      </c>
    </row>
  </sheetData>
  <mergeCells count="38">
    <mergeCell ref="B55:D55"/>
    <mergeCell ref="A48:D48"/>
    <mergeCell ref="A45:G45"/>
    <mergeCell ref="A47:D47"/>
    <mergeCell ref="A49:D49"/>
    <mergeCell ref="B54:D54"/>
    <mergeCell ref="A52:D52"/>
    <mergeCell ref="A51:E51"/>
    <mergeCell ref="A1:G1"/>
    <mergeCell ref="A2:G2"/>
    <mergeCell ref="A46:D46"/>
    <mergeCell ref="A5:G5"/>
    <mergeCell ref="A8:E8"/>
    <mergeCell ref="A38:G38"/>
    <mergeCell ref="B39:E39"/>
    <mergeCell ref="B40:E40"/>
    <mergeCell ref="B41:E41"/>
    <mergeCell ref="B42:E42"/>
    <mergeCell ref="B17:E17"/>
    <mergeCell ref="B43:E43"/>
    <mergeCell ref="B10:E10"/>
    <mergeCell ref="B11:E11"/>
    <mergeCell ref="B12:E12"/>
    <mergeCell ref="B13:E13"/>
    <mergeCell ref="A7:E7"/>
    <mergeCell ref="A9:G9"/>
    <mergeCell ref="B14:E14"/>
    <mergeCell ref="B15:E15"/>
    <mergeCell ref="B16:E16"/>
    <mergeCell ref="B19:E19"/>
    <mergeCell ref="A26:G26"/>
    <mergeCell ref="B18:E18"/>
    <mergeCell ref="B20:E20"/>
    <mergeCell ref="B21:E21"/>
    <mergeCell ref="B22:E22"/>
    <mergeCell ref="B23:E23"/>
    <mergeCell ref="B24:E24"/>
    <mergeCell ref="B25:E25"/>
  </mergeCells>
  <conditionalFormatting sqref="G35:G37 G39 G43">
    <cfRule type="containsBlanks" dxfId="43" priority="27">
      <formula>LEN(TRIM(G35))=0</formula>
    </cfRule>
  </conditionalFormatting>
  <conditionalFormatting sqref="E46:E49">
    <cfRule type="containsBlanks" dxfId="42" priority="22">
      <formula>LEN(TRIM(E46))=0</formula>
    </cfRule>
  </conditionalFormatting>
  <conditionalFormatting sqref="B54:D55">
    <cfRule type="containsBlanks" dxfId="41" priority="28">
      <formula>LEN(TRIM(B54))=0</formula>
    </cfRule>
  </conditionalFormatting>
  <conditionalFormatting sqref="F56">
    <cfRule type="containsBlanks" dxfId="40" priority="20">
      <formula>LEN(TRIM(F56))=0</formula>
    </cfRule>
  </conditionalFormatting>
  <conditionalFormatting sqref="G10:G25 G28:G37 G39 G43">
    <cfRule type="containsBlanks" dxfId="39" priority="5">
      <formula>LEN(TRIM(G10))=0</formula>
    </cfRule>
  </conditionalFormatting>
  <conditionalFormatting sqref="G34">
    <cfRule type="containsBlanks" dxfId="38" priority="4">
      <formula>LEN(TRIM(G34))=0</formula>
    </cfRule>
  </conditionalFormatting>
  <conditionalFormatting sqref="E52">
    <cfRule type="containsBlanks" dxfId="37" priority="3">
      <formula>LEN(TRIM(E52))=0</formula>
    </cfRule>
  </conditionalFormatting>
  <conditionalFormatting sqref="G40:G42">
    <cfRule type="containsBlanks" dxfId="36" priority="2">
      <formula>LEN(TRIM(G40))=0</formula>
    </cfRule>
  </conditionalFormatting>
  <conditionalFormatting sqref="G40:G42">
    <cfRule type="containsBlanks" dxfId="35" priority="1">
      <formula>LEN(TRIM(G40))=0</formula>
    </cfRule>
  </conditionalFormatting>
  <pageMargins left="0.59055118110236227" right="0.39370078740157483" top="0.75437500000000002" bottom="0.8125" header="0.31496062992125984" footer="0.11811023622047245"/>
  <pageSetup paperSize="9" scale="74" fitToHeight="0" orientation="portrait" r:id="rId1"/>
  <headerFooter>
    <oddHeader>&amp;L&amp;"Arial,Tučné"&amp;9Príloha č. 4 SP&amp;"Arial,Normálne" (Príloha č. 1 ku ZoPS)
Špecifikácia predmetu zákazky</oddHeader>
    <oddFooter>&amp;C&amp;"Arial,Normálne"&amp;8Strana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M66"/>
  <sheetViews>
    <sheetView showGridLines="0" zoomScaleNormal="100" workbookViewId="0">
      <selection sqref="A1:G1"/>
    </sheetView>
  </sheetViews>
  <sheetFormatPr defaultRowHeight="12" x14ac:dyDescent="0.2"/>
  <cols>
    <col min="1" max="1" width="10.7109375" style="43" customWidth="1"/>
    <col min="2" max="2" width="34.7109375" style="44" customWidth="1"/>
    <col min="3" max="3" width="10.7109375" style="43" customWidth="1"/>
    <col min="4" max="4" width="10.7109375" style="44" customWidth="1"/>
    <col min="5" max="5" width="25.7109375" style="43" customWidth="1"/>
    <col min="6" max="6" width="15.7109375" style="45" customWidth="1"/>
    <col min="7" max="7" width="15.7109375" style="43" customWidth="1"/>
    <col min="8" max="8" width="13.42578125" style="43" customWidth="1"/>
    <col min="9" max="9" width="11.7109375" style="43" bestFit="1" customWidth="1"/>
    <col min="10" max="16384" width="9.140625" style="43"/>
  </cols>
  <sheetData>
    <row r="1" spans="1:13" s="30" customFormat="1" ht="19.5" customHeight="1" x14ac:dyDescent="0.2">
      <c r="A1" s="215" t="s">
        <v>6</v>
      </c>
      <c r="B1" s="215"/>
      <c r="C1" s="215"/>
      <c r="D1" s="215"/>
      <c r="E1" s="215"/>
      <c r="F1" s="215"/>
      <c r="G1" s="215"/>
    </row>
    <row r="2" spans="1:13" s="30" customFormat="1" ht="39" customHeight="1" x14ac:dyDescent="0.2">
      <c r="A2" s="216" t="str">
        <f>'Príloha č. 1'!A2:D2</f>
        <v>Zber a zhodnotenie alebo zneškodnenie vybraných odpadov v kategórii ostatný, nebezpečný a elektroodpad</v>
      </c>
      <c r="B2" s="216"/>
      <c r="C2" s="216"/>
      <c r="D2" s="216"/>
      <c r="E2" s="216"/>
      <c r="F2" s="216"/>
      <c r="G2" s="216"/>
      <c r="H2" s="31"/>
      <c r="I2" s="31"/>
    </row>
    <row r="3" spans="1:13" s="30" customFormat="1" ht="15" customHeight="1" x14ac:dyDescent="0.2">
      <c r="A3" s="131" t="s">
        <v>150</v>
      </c>
      <c r="B3" s="129"/>
      <c r="C3" s="129"/>
      <c r="D3" s="129"/>
      <c r="E3" s="129"/>
      <c r="F3" s="129"/>
      <c r="G3" s="129"/>
      <c r="H3" s="31"/>
      <c r="I3" s="31"/>
    </row>
    <row r="4" spans="1:13" s="30" customFormat="1" ht="15" customHeight="1" x14ac:dyDescent="0.2">
      <c r="A4" s="131"/>
      <c r="B4" s="129"/>
      <c r="C4" s="129"/>
      <c r="D4" s="129"/>
      <c r="E4" s="129"/>
      <c r="F4" s="129"/>
      <c r="G4" s="129"/>
      <c r="H4" s="31"/>
      <c r="I4" s="31"/>
    </row>
    <row r="5" spans="1:13" s="33" customFormat="1" ht="18.95" customHeight="1" x14ac:dyDescent="0.25">
      <c r="A5" s="218" t="s">
        <v>55</v>
      </c>
      <c r="B5" s="218"/>
      <c r="C5" s="218"/>
      <c r="D5" s="218"/>
      <c r="E5" s="218"/>
      <c r="F5" s="218"/>
      <c r="G5" s="218"/>
      <c r="H5" s="32"/>
      <c r="I5" s="32"/>
    </row>
    <row r="6" spans="1:13" s="41" customFormat="1" ht="12" customHeight="1" x14ac:dyDescent="0.25">
      <c r="A6" s="39"/>
      <c r="B6" s="40"/>
      <c r="D6" s="40"/>
      <c r="F6" s="42"/>
    </row>
    <row r="7" spans="1:13" s="91" customFormat="1" ht="26.25" customHeight="1" x14ac:dyDescent="0.25">
      <c r="A7" s="212" t="s">
        <v>70</v>
      </c>
      <c r="B7" s="213"/>
      <c r="C7" s="213"/>
      <c r="D7" s="213"/>
      <c r="E7" s="214"/>
      <c r="F7" s="94" t="s">
        <v>36</v>
      </c>
      <c r="G7" s="95" t="s">
        <v>38</v>
      </c>
      <c r="H7" s="90"/>
      <c r="I7" s="90"/>
      <c r="J7" s="90"/>
      <c r="K7" s="90"/>
      <c r="L7" s="90"/>
      <c r="M7" s="90"/>
    </row>
    <row r="8" spans="1:13" s="91" customFormat="1" ht="12.75" customHeight="1" thickBot="1" x14ac:dyDescent="0.3">
      <c r="A8" s="219" t="s">
        <v>0</v>
      </c>
      <c r="B8" s="220"/>
      <c r="C8" s="220"/>
      <c r="D8" s="220"/>
      <c r="E8" s="221"/>
      <c r="F8" s="130" t="s">
        <v>1</v>
      </c>
      <c r="G8" s="93" t="s">
        <v>2</v>
      </c>
      <c r="H8" s="89"/>
      <c r="I8" s="90"/>
      <c r="J8" s="90"/>
      <c r="K8" s="90"/>
      <c r="L8" s="90"/>
      <c r="M8" s="90"/>
    </row>
    <row r="9" spans="1:13" s="91" customFormat="1" ht="25.5" customHeight="1" x14ac:dyDescent="0.25">
      <c r="A9" s="208" t="s">
        <v>71</v>
      </c>
      <c r="B9" s="209"/>
      <c r="C9" s="209"/>
      <c r="D9" s="209"/>
      <c r="E9" s="209"/>
      <c r="F9" s="209"/>
      <c r="G9" s="210"/>
      <c r="H9" s="90"/>
      <c r="I9" s="90"/>
      <c r="J9" s="90"/>
      <c r="K9" s="90"/>
      <c r="L9" s="90"/>
      <c r="M9" s="90"/>
    </row>
    <row r="10" spans="1:13" s="91" customFormat="1" ht="39.75" customHeight="1" x14ac:dyDescent="0.25">
      <c r="A10" s="141" t="s">
        <v>42</v>
      </c>
      <c r="B10" s="207" t="s">
        <v>151</v>
      </c>
      <c r="C10" s="207"/>
      <c r="D10" s="207"/>
      <c r="E10" s="207"/>
      <c r="F10" s="142" t="s">
        <v>37</v>
      </c>
      <c r="G10" s="143"/>
      <c r="H10" s="90"/>
      <c r="I10" s="90"/>
      <c r="J10" s="90"/>
      <c r="K10" s="90"/>
      <c r="L10" s="90"/>
      <c r="M10" s="90"/>
    </row>
    <row r="11" spans="1:13" s="91" customFormat="1" ht="54.75" customHeight="1" x14ac:dyDescent="0.25">
      <c r="A11" s="144" t="s">
        <v>43</v>
      </c>
      <c r="B11" s="207" t="s">
        <v>152</v>
      </c>
      <c r="C11" s="207"/>
      <c r="D11" s="207"/>
      <c r="E11" s="207"/>
      <c r="F11" s="142" t="s">
        <v>37</v>
      </c>
      <c r="G11" s="143"/>
      <c r="H11" s="90"/>
      <c r="I11" s="90"/>
      <c r="J11" s="90"/>
      <c r="K11" s="90"/>
      <c r="L11" s="90"/>
      <c r="M11" s="90"/>
    </row>
    <row r="12" spans="1:13" s="91" customFormat="1" ht="24.95" customHeight="1" x14ac:dyDescent="0.25">
      <c r="A12" s="144" t="s">
        <v>44</v>
      </c>
      <c r="B12" s="207" t="s">
        <v>153</v>
      </c>
      <c r="C12" s="207"/>
      <c r="D12" s="207"/>
      <c r="E12" s="207"/>
      <c r="F12" s="142" t="s">
        <v>37</v>
      </c>
      <c r="G12" s="143"/>
      <c r="H12" s="90"/>
      <c r="I12" s="90"/>
      <c r="J12" s="90"/>
      <c r="K12" s="90"/>
      <c r="L12" s="90"/>
      <c r="M12" s="90"/>
    </row>
    <row r="13" spans="1:13" s="91" customFormat="1" ht="43.5" customHeight="1" x14ac:dyDescent="0.25">
      <c r="A13" s="144" t="s">
        <v>154</v>
      </c>
      <c r="B13" s="207" t="s">
        <v>155</v>
      </c>
      <c r="C13" s="207"/>
      <c r="D13" s="207"/>
      <c r="E13" s="207"/>
      <c r="F13" s="142" t="s">
        <v>37</v>
      </c>
      <c r="G13" s="143"/>
      <c r="H13" s="90"/>
      <c r="I13" s="90"/>
      <c r="J13" s="90"/>
      <c r="K13" s="90"/>
      <c r="L13" s="90"/>
      <c r="M13" s="90"/>
    </row>
    <row r="14" spans="1:13" s="91" customFormat="1" ht="51.75" customHeight="1" x14ac:dyDescent="0.25">
      <c r="A14" s="144" t="s">
        <v>45</v>
      </c>
      <c r="B14" s="207" t="s">
        <v>156</v>
      </c>
      <c r="C14" s="207"/>
      <c r="D14" s="207"/>
      <c r="E14" s="207"/>
      <c r="F14" s="142" t="s">
        <v>37</v>
      </c>
      <c r="G14" s="143"/>
      <c r="H14" s="90"/>
      <c r="I14" s="90"/>
      <c r="J14" s="90"/>
      <c r="K14" s="90"/>
      <c r="L14" s="90"/>
      <c r="M14" s="90"/>
    </row>
    <row r="15" spans="1:13" s="91" customFormat="1" ht="33.75" customHeight="1" x14ac:dyDescent="0.25">
      <c r="A15" s="144" t="s">
        <v>60</v>
      </c>
      <c r="B15" s="207" t="s">
        <v>157</v>
      </c>
      <c r="C15" s="207"/>
      <c r="D15" s="207"/>
      <c r="E15" s="207"/>
      <c r="F15" s="142" t="s">
        <v>37</v>
      </c>
      <c r="G15" s="143"/>
      <c r="H15" s="90"/>
      <c r="I15" s="90"/>
      <c r="J15" s="90"/>
      <c r="K15" s="90"/>
      <c r="L15" s="90"/>
      <c r="M15" s="90"/>
    </row>
    <row r="16" spans="1:13" s="91" customFormat="1" ht="24.95" customHeight="1" x14ac:dyDescent="0.25">
      <c r="A16" s="144" t="s">
        <v>61</v>
      </c>
      <c r="B16" s="207" t="s">
        <v>158</v>
      </c>
      <c r="C16" s="207"/>
      <c r="D16" s="207"/>
      <c r="E16" s="207"/>
      <c r="F16" s="142" t="s">
        <v>46</v>
      </c>
      <c r="G16" s="143" t="s">
        <v>46</v>
      </c>
      <c r="H16" s="90"/>
      <c r="I16" s="90"/>
      <c r="J16" s="90"/>
      <c r="K16" s="90"/>
      <c r="L16" s="90"/>
      <c r="M16" s="90"/>
    </row>
    <row r="17" spans="1:13" s="91" customFormat="1" ht="24.95" customHeight="1" x14ac:dyDescent="0.25">
      <c r="A17" s="144" t="s">
        <v>88</v>
      </c>
      <c r="B17" s="207" t="s">
        <v>159</v>
      </c>
      <c r="C17" s="207"/>
      <c r="D17" s="207"/>
      <c r="E17" s="207"/>
      <c r="F17" s="142" t="s">
        <v>37</v>
      </c>
      <c r="G17" s="143"/>
      <c r="H17" s="90"/>
      <c r="I17" s="90"/>
      <c r="J17" s="90"/>
      <c r="K17" s="90"/>
      <c r="L17" s="90"/>
      <c r="M17" s="90"/>
    </row>
    <row r="18" spans="1:13" s="91" customFormat="1" ht="42.75" customHeight="1" x14ac:dyDescent="0.25">
      <c r="A18" s="144" t="s">
        <v>89</v>
      </c>
      <c r="B18" s="207" t="s">
        <v>160</v>
      </c>
      <c r="C18" s="207"/>
      <c r="D18" s="207"/>
      <c r="E18" s="207"/>
      <c r="F18" s="142" t="s">
        <v>37</v>
      </c>
      <c r="G18" s="143"/>
      <c r="H18" s="90"/>
      <c r="I18" s="90"/>
      <c r="J18" s="90"/>
      <c r="K18" s="90"/>
      <c r="L18" s="90"/>
      <c r="M18" s="90"/>
    </row>
    <row r="19" spans="1:13" s="91" customFormat="1" ht="37.5" customHeight="1" x14ac:dyDescent="0.25">
      <c r="A19" s="144" t="s">
        <v>90</v>
      </c>
      <c r="B19" s="207" t="s">
        <v>161</v>
      </c>
      <c r="C19" s="207"/>
      <c r="D19" s="207"/>
      <c r="E19" s="207"/>
      <c r="F19" s="142" t="s">
        <v>37</v>
      </c>
      <c r="G19" s="143"/>
      <c r="H19" s="90"/>
      <c r="I19" s="90"/>
      <c r="J19" s="90"/>
      <c r="K19" s="90"/>
      <c r="L19" s="90"/>
      <c r="M19" s="90"/>
    </row>
    <row r="20" spans="1:13" s="91" customFormat="1" ht="30" customHeight="1" x14ac:dyDescent="0.25">
      <c r="A20" s="144" t="s">
        <v>91</v>
      </c>
      <c r="B20" s="207" t="s">
        <v>162</v>
      </c>
      <c r="C20" s="207"/>
      <c r="D20" s="207"/>
      <c r="E20" s="207"/>
      <c r="F20" s="142" t="s">
        <v>46</v>
      </c>
      <c r="G20" s="143" t="s">
        <v>46</v>
      </c>
      <c r="H20" s="90"/>
      <c r="I20" s="90"/>
      <c r="J20" s="90"/>
      <c r="K20" s="90"/>
      <c r="L20" s="90"/>
      <c r="M20" s="90"/>
    </row>
    <row r="21" spans="1:13" s="91" customFormat="1" ht="24.95" customHeight="1" x14ac:dyDescent="0.25">
      <c r="A21" s="144" t="s">
        <v>92</v>
      </c>
      <c r="B21" s="207" t="s">
        <v>82</v>
      </c>
      <c r="C21" s="207"/>
      <c r="D21" s="207"/>
      <c r="E21" s="207"/>
      <c r="F21" s="142" t="s">
        <v>37</v>
      </c>
      <c r="G21" s="143"/>
      <c r="H21" s="90"/>
      <c r="I21" s="90"/>
      <c r="J21" s="90"/>
      <c r="K21" s="90"/>
      <c r="L21" s="90"/>
      <c r="M21" s="90"/>
    </row>
    <row r="22" spans="1:13" s="91" customFormat="1" ht="24.95" customHeight="1" x14ac:dyDescent="0.25">
      <c r="A22" s="144" t="s">
        <v>93</v>
      </c>
      <c r="B22" s="207" t="s">
        <v>163</v>
      </c>
      <c r="C22" s="207"/>
      <c r="D22" s="207"/>
      <c r="E22" s="207"/>
      <c r="F22" s="142" t="s">
        <v>37</v>
      </c>
      <c r="G22" s="143"/>
      <c r="H22" s="90"/>
      <c r="I22" s="90"/>
      <c r="J22" s="90"/>
      <c r="K22" s="90"/>
      <c r="L22" s="90"/>
      <c r="M22" s="90"/>
    </row>
    <row r="23" spans="1:13" s="91" customFormat="1" ht="24.95" customHeight="1" x14ac:dyDescent="0.25">
      <c r="A23" s="144" t="s">
        <v>94</v>
      </c>
      <c r="B23" s="207" t="s">
        <v>84</v>
      </c>
      <c r="C23" s="207"/>
      <c r="D23" s="207"/>
      <c r="E23" s="207"/>
      <c r="F23" s="142" t="s">
        <v>46</v>
      </c>
      <c r="G23" s="143" t="s">
        <v>46</v>
      </c>
      <c r="H23" s="90"/>
      <c r="I23" s="90"/>
      <c r="J23" s="90"/>
      <c r="K23" s="90"/>
      <c r="L23" s="90"/>
      <c r="M23" s="90"/>
    </row>
    <row r="24" spans="1:13" s="91" customFormat="1" ht="24.95" customHeight="1" x14ac:dyDescent="0.25">
      <c r="A24" s="144" t="s">
        <v>92</v>
      </c>
      <c r="B24" s="207" t="s">
        <v>165</v>
      </c>
      <c r="C24" s="207"/>
      <c r="D24" s="207"/>
      <c r="E24" s="207"/>
      <c r="F24" s="142" t="s">
        <v>37</v>
      </c>
      <c r="G24" s="143"/>
      <c r="H24" s="90"/>
      <c r="I24" s="90"/>
      <c r="J24" s="90"/>
      <c r="K24" s="90"/>
      <c r="L24" s="90"/>
      <c r="M24" s="90"/>
    </row>
    <row r="25" spans="1:13" s="91" customFormat="1" ht="24.95" customHeight="1" x14ac:dyDescent="0.25">
      <c r="A25" s="144" t="s">
        <v>94</v>
      </c>
      <c r="B25" s="207" t="s">
        <v>166</v>
      </c>
      <c r="C25" s="207"/>
      <c r="D25" s="207"/>
      <c r="E25" s="207"/>
      <c r="F25" s="142" t="s">
        <v>37</v>
      </c>
      <c r="G25" s="143"/>
      <c r="H25" s="90"/>
      <c r="I25" s="90"/>
      <c r="J25" s="90"/>
      <c r="K25" s="90"/>
      <c r="L25" s="90"/>
      <c r="M25" s="90"/>
    </row>
    <row r="26" spans="1:13" s="91" customFormat="1" ht="24.95" customHeight="1" thickBot="1" x14ac:dyDescent="0.3">
      <c r="A26" s="145" t="s">
        <v>164</v>
      </c>
      <c r="B26" s="211" t="s">
        <v>167</v>
      </c>
      <c r="C26" s="211"/>
      <c r="D26" s="211"/>
      <c r="E26" s="211"/>
      <c r="F26" s="146" t="s">
        <v>37</v>
      </c>
      <c r="G26" s="147"/>
      <c r="H26" s="90"/>
      <c r="I26" s="90"/>
      <c r="J26" s="90"/>
      <c r="K26" s="90"/>
      <c r="L26" s="90"/>
      <c r="M26" s="90"/>
    </row>
    <row r="27" spans="1:13" s="91" customFormat="1" ht="25.5" customHeight="1" x14ac:dyDescent="0.25">
      <c r="A27" s="208" t="s">
        <v>216</v>
      </c>
      <c r="B27" s="209"/>
      <c r="C27" s="209"/>
      <c r="D27" s="209"/>
      <c r="E27" s="209"/>
      <c r="F27" s="209"/>
      <c r="G27" s="210"/>
      <c r="H27" s="90"/>
      <c r="I27" s="90"/>
      <c r="J27" s="90"/>
      <c r="K27" s="90"/>
      <c r="L27" s="90"/>
      <c r="M27" s="90"/>
    </row>
    <row r="28" spans="1:13" s="91" customFormat="1" ht="25.5" customHeight="1" x14ac:dyDescent="0.25">
      <c r="A28" s="148" t="s">
        <v>105</v>
      </c>
      <c r="B28" s="230" t="s">
        <v>107</v>
      </c>
      <c r="C28" s="231"/>
      <c r="D28" s="232"/>
      <c r="E28" s="150" t="s">
        <v>106</v>
      </c>
      <c r="F28" s="149" t="s">
        <v>46</v>
      </c>
      <c r="G28" s="151" t="s">
        <v>46</v>
      </c>
      <c r="H28" s="90"/>
      <c r="I28" s="90"/>
      <c r="J28" s="90"/>
      <c r="K28" s="90"/>
      <c r="L28" s="90"/>
      <c r="M28" s="90"/>
    </row>
    <row r="29" spans="1:13" s="91" customFormat="1" ht="37.5" customHeight="1" x14ac:dyDescent="0.25">
      <c r="A29" s="152" t="s">
        <v>47</v>
      </c>
      <c r="B29" s="222" t="s">
        <v>168</v>
      </c>
      <c r="C29" s="223"/>
      <c r="D29" s="224"/>
      <c r="E29" s="174" t="s">
        <v>111</v>
      </c>
      <c r="F29" s="175" t="s">
        <v>37</v>
      </c>
      <c r="G29" s="177"/>
      <c r="H29" s="90"/>
      <c r="I29" s="90"/>
      <c r="J29" s="90"/>
      <c r="K29" s="90"/>
      <c r="L29" s="90"/>
      <c r="M29" s="90"/>
    </row>
    <row r="30" spans="1:13" s="91" customFormat="1" ht="24.95" customHeight="1" x14ac:dyDescent="0.25">
      <c r="A30" s="152" t="s">
        <v>48</v>
      </c>
      <c r="B30" s="222" t="s">
        <v>169</v>
      </c>
      <c r="C30" s="223"/>
      <c r="D30" s="224"/>
      <c r="E30" s="176" t="s">
        <v>111</v>
      </c>
      <c r="F30" s="175" t="s">
        <v>37</v>
      </c>
      <c r="G30" s="177"/>
      <c r="H30" s="90"/>
      <c r="I30" s="90"/>
      <c r="J30" s="90"/>
      <c r="K30" s="90"/>
      <c r="L30" s="90"/>
      <c r="M30" s="90"/>
    </row>
    <row r="31" spans="1:13" s="91" customFormat="1" ht="24.95" customHeight="1" x14ac:dyDescent="0.25">
      <c r="A31" s="152" t="s">
        <v>49</v>
      </c>
      <c r="B31" s="222" t="s">
        <v>170</v>
      </c>
      <c r="C31" s="223"/>
      <c r="D31" s="224"/>
      <c r="E31" s="174" t="s">
        <v>177</v>
      </c>
      <c r="F31" s="175" t="s">
        <v>37</v>
      </c>
      <c r="G31" s="177"/>
      <c r="H31" s="90"/>
      <c r="I31" s="90"/>
      <c r="J31" s="90"/>
      <c r="K31" s="90"/>
      <c r="L31" s="90"/>
      <c r="M31" s="90"/>
    </row>
    <row r="32" spans="1:13" s="91" customFormat="1" ht="30" customHeight="1" x14ac:dyDescent="0.25">
      <c r="A32" s="152" t="s">
        <v>50</v>
      </c>
      <c r="B32" s="222" t="s">
        <v>171</v>
      </c>
      <c r="C32" s="223"/>
      <c r="D32" s="224"/>
      <c r="E32" s="174" t="s">
        <v>177</v>
      </c>
      <c r="F32" s="175" t="s">
        <v>37</v>
      </c>
      <c r="G32" s="177"/>
      <c r="H32" s="90"/>
      <c r="I32" s="90"/>
      <c r="J32" s="90"/>
      <c r="K32" s="90"/>
      <c r="L32" s="90"/>
      <c r="M32" s="90"/>
    </row>
    <row r="33" spans="1:13" s="91" customFormat="1" ht="37.5" customHeight="1" x14ac:dyDescent="0.25">
      <c r="A33" s="152" t="s">
        <v>99</v>
      </c>
      <c r="B33" s="222" t="s">
        <v>172</v>
      </c>
      <c r="C33" s="223"/>
      <c r="D33" s="224"/>
      <c r="E33" s="174" t="s">
        <v>177</v>
      </c>
      <c r="F33" s="175" t="s">
        <v>37</v>
      </c>
      <c r="G33" s="177"/>
      <c r="H33" s="90"/>
      <c r="I33" s="90"/>
      <c r="J33" s="90"/>
      <c r="K33" s="90"/>
      <c r="L33" s="90"/>
      <c r="M33" s="90"/>
    </row>
    <row r="34" spans="1:13" s="91" customFormat="1" ht="24.95" customHeight="1" x14ac:dyDescent="0.25">
      <c r="A34" s="152" t="s">
        <v>100</v>
      </c>
      <c r="B34" s="222" t="s">
        <v>173</v>
      </c>
      <c r="C34" s="223"/>
      <c r="D34" s="224"/>
      <c r="E34" s="174" t="s">
        <v>178</v>
      </c>
      <c r="F34" s="175" t="s">
        <v>37</v>
      </c>
      <c r="G34" s="177"/>
      <c r="H34" s="90"/>
      <c r="I34" s="90"/>
      <c r="J34" s="90"/>
      <c r="K34" s="90"/>
      <c r="L34" s="90"/>
      <c r="M34" s="90"/>
    </row>
    <row r="35" spans="1:13" s="91" customFormat="1" ht="30" customHeight="1" x14ac:dyDescent="0.25">
      <c r="A35" s="152" t="s">
        <v>101</v>
      </c>
      <c r="B35" s="222" t="s">
        <v>174</v>
      </c>
      <c r="C35" s="223"/>
      <c r="D35" s="224"/>
      <c r="E35" s="175" t="s">
        <v>179</v>
      </c>
      <c r="F35" s="175" t="s">
        <v>37</v>
      </c>
      <c r="G35" s="177"/>
      <c r="H35" s="90"/>
      <c r="I35" s="90"/>
      <c r="J35" s="90"/>
      <c r="K35" s="90"/>
      <c r="L35" s="90"/>
      <c r="M35" s="90"/>
    </row>
    <row r="36" spans="1:13" s="91" customFormat="1" ht="30" customHeight="1" x14ac:dyDescent="0.25">
      <c r="A36" s="152" t="s">
        <v>102</v>
      </c>
      <c r="B36" s="222" t="s">
        <v>175</v>
      </c>
      <c r="C36" s="223"/>
      <c r="D36" s="224"/>
      <c r="E36" s="174" t="s">
        <v>180</v>
      </c>
      <c r="F36" s="175" t="s">
        <v>37</v>
      </c>
      <c r="G36" s="177"/>
      <c r="H36" s="90"/>
      <c r="I36" s="90"/>
      <c r="J36" s="90"/>
      <c r="K36" s="90"/>
      <c r="L36" s="90"/>
      <c r="M36" s="90"/>
    </row>
    <row r="37" spans="1:13" s="91" customFormat="1" ht="24.95" customHeight="1" thickBot="1" x14ac:dyDescent="0.3">
      <c r="A37" s="152" t="s">
        <v>103</v>
      </c>
      <c r="B37" s="222" t="s">
        <v>176</v>
      </c>
      <c r="C37" s="223"/>
      <c r="D37" s="224"/>
      <c r="E37" s="174" t="s">
        <v>178</v>
      </c>
      <c r="F37" s="175" t="s">
        <v>37</v>
      </c>
      <c r="G37" s="177"/>
      <c r="H37" s="90"/>
      <c r="I37" s="90"/>
      <c r="J37" s="90"/>
      <c r="K37" s="90"/>
      <c r="L37" s="90"/>
      <c r="M37" s="90"/>
    </row>
    <row r="38" spans="1:13" s="91" customFormat="1" ht="25.5" customHeight="1" x14ac:dyDescent="0.25">
      <c r="A38" s="208" t="s">
        <v>127</v>
      </c>
      <c r="B38" s="209"/>
      <c r="C38" s="209"/>
      <c r="D38" s="209"/>
      <c r="E38" s="209"/>
      <c r="F38" s="209"/>
      <c r="G38" s="210"/>
      <c r="H38" s="90"/>
      <c r="I38" s="90"/>
      <c r="J38" s="90"/>
      <c r="K38" s="90"/>
      <c r="L38" s="90"/>
      <c r="M38" s="90"/>
    </row>
    <row r="39" spans="1:13" s="91" customFormat="1" ht="24.95" customHeight="1" x14ac:dyDescent="0.25">
      <c r="A39" s="157" t="s">
        <v>128</v>
      </c>
      <c r="B39" s="222" t="s">
        <v>133</v>
      </c>
      <c r="C39" s="223"/>
      <c r="D39" s="223"/>
      <c r="E39" s="224"/>
      <c r="F39" s="158" t="s">
        <v>37</v>
      </c>
      <c r="G39" s="159"/>
      <c r="H39" s="90"/>
      <c r="I39" s="90"/>
      <c r="J39" s="90"/>
      <c r="K39" s="90"/>
      <c r="L39" s="90"/>
      <c r="M39" s="90"/>
    </row>
    <row r="40" spans="1:13" s="91" customFormat="1" ht="24.95" customHeight="1" x14ac:dyDescent="0.25">
      <c r="A40" s="157" t="s">
        <v>129</v>
      </c>
      <c r="B40" s="222" t="s">
        <v>134</v>
      </c>
      <c r="C40" s="223"/>
      <c r="D40" s="223"/>
      <c r="E40" s="224"/>
      <c r="F40" s="158" t="s">
        <v>37</v>
      </c>
      <c r="G40" s="159"/>
      <c r="H40" s="90"/>
      <c r="I40" s="90"/>
      <c r="J40" s="90"/>
      <c r="K40" s="90"/>
      <c r="L40" s="90"/>
      <c r="M40" s="90"/>
    </row>
    <row r="41" spans="1:13" s="91" customFormat="1" ht="24.95" customHeight="1" x14ac:dyDescent="0.25">
      <c r="A41" s="157" t="s">
        <v>130</v>
      </c>
      <c r="B41" s="222" t="s">
        <v>135</v>
      </c>
      <c r="C41" s="223"/>
      <c r="D41" s="223"/>
      <c r="E41" s="224"/>
      <c r="F41" s="158" t="s">
        <v>37</v>
      </c>
      <c r="G41" s="159"/>
      <c r="H41" s="90"/>
      <c r="I41" s="90"/>
      <c r="J41" s="90"/>
      <c r="K41" s="90"/>
      <c r="L41" s="90"/>
      <c r="M41" s="90"/>
    </row>
    <row r="42" spans="1:13" s="91" customFormat="1" ht="30" customHeight="1" x14ac:dyDescent="0.25">
      <c r="A42" s="157" t="s">
        <v>131</v>
      </c>
      <c r="B42" s="222" t="s">
        <v>136</v>
      </c>
      <c r="C42" s="223"/>
      <c r="D42" s="223"/>
      <c r="E42" s="224"/>
      <c r="F42" s="158" t="s">
        <v>37</v>
      </c>
      <c r="G42" s="159"/>
      <c r="H42" s="90"/>
      <c r="I42" s="90"/>
      <c r="J42" s="90"/>
      <c r="K42" s="90"/>
      <c r="L42" s="90"/>
      <c r="M42" s="90"/>
    </row>
    <row r="43" spans="1:13" s="91" customFormat="1" ht="30" customHeight="1" x14ac:dyDescent="0.25">
      <c r="A43" s="157" t="s">
        <v>132</v>
      </c>
      <c r="B43" s="222" t="s">
        <v>137</v>
      </c>
      <c r="C43" s="223"/>
      <c r="D43" s="223"/>
      <c r="E43" s="224"/>
      <c r="F43" s="158" t="s">
        <v>37</v>
      </c>
      <c r="G43" s="159"/>
      <c r="H43" s="90"/>
      <c r="I43" s="90"/>
      <c r="J43" s="90"/>
      <c r="K43" s="90"/>
      <c r="L43" s="90"/>
      <c r="M43" s="90"/>
    </row>
    <row r="44" spans="1:13" s="91" customFormat="1" ht="24.95" customHeight="1" x14ac:dyDescent="0.25">
      <c r="A44" s="157" t="s">
        <v>181</v>
      </c>
      <c r="B44" s="222" t="s">
        <v>183</v>
      </c>
      <c r="C44" s="223"/>
      <c r="D44" s="223"/>
      <c r="E44" s="224"/>
      <c r="F44" s="158" t="s">
        <v>37</v>
      </c>
      <c r="G44" s="159"/>
      <c r="H44" s="90"/>
      <c r="I44" s="90"/>
      <c r="J44" s="90"/>
      <c r="K44" s="90"/>
      <c r="L44" s="90"/>
      <c r="M44" s="90"/>
    </row>
    <row r="45" spans="1:13" s="91" customFormat="1" ht="24.95" customHeight="1" thickBot="1" x14ac:dyDescent="0.3">
      <c r="A45" s="160" t="s">
        <v>182</v>
      </c>
      <c r="B45" s="225" t="s">
        <v>184</v>
      </c>
      <c r="C45" s="225"/>
      <c r="D45" s="225"/>
      <c r="E45" s="225"/>
      <c r="F45" s="161" t="s">
        <v>37</v>
      </c>
      <c r="G45" s="162"/>
      <c r="H45" s="90"/>
      <c r="I45" s="90"/>
      <c r="J45" s="90"/>
      <c r="K45" s="90"/>
      <c r="L45" s="90"/>
      <c r="M45" s="90"/>
    </row>
    <row r="46" spans="1:13" x14ac:dyDescent="0.2">
      <c r="A46" s="78"/>
      <c r="B46" s="80"/>
      <c r="C46" s="78"/>
      <c r="D46" s="80"/>
      <c r="E46" s="78"/>
      <c r="F46" s="79"/>
      <c r="G46" s="78"/>
    </row>
    <row r="47" spans="1:13" s="28" customFormat="1" ht="20.100000000000001" customHeight="1" x14ac:dyDescent="0.25">
      <c r="A47" s="228" t="s">
        <v>30</v>
      </c>
      <c r="B47" s="228"/>
      <c r="C47" s="228"/>
      <c r="D47" s="228"/>
      <c r="E47" s="228"/>
      <c r="F47" s="228"/>
      <c r="G47" s="228"/>
    </row>
    <row r="48" spans="1:13" s="33" customFormat="1" ht="15" customHeight="1" x14ac:dyDescent="0.25">
      <c r="A48" s="217" t="s">
        <v>8</v>
      </c>
      <c r="B48" s="217"/>
      <c r="C48" s="217"/>
      <c r="D48" s="217"/>
      <c r="E48" s="126" t="str">
        <f>IF('Príloha č. 1'!$C$6="","",'Príloha č. 1'!$C$6)</f>
        <v/>
      </c>
      <c r="F48" s="73"/>
    </row>
    <row r="49" spans="1:7" s="33" customFormat="1" ht="15" customHeight="1" x14ac:dyDescent="0.25">
      <c r="A49" s="227" t="s">
        <v>9</v>
      </c>
      <c r="B49" s="227"/>
      <c r="C49" s="227"/>
      <c r="D49" s="227"/>
      <c r="E49" s="124" t="str">
        <f>IF('Príloha č. 1'!$C$7="","",'Príloha č. 1'!$C$7)</f>
        <v/>
      </c>
      <c r="F49" s="74"/>
    </row>
    <row r="50" spans="1:7" s="33" customFormat="1" ht="15" customHeight="1" x14ac:dyDescent="0.25">
      <c r="A50" s="227" t="s">
        <v>10</v>
      </c>
      <c r="B50" s="227"/>
      <c r="C50" s="227"/>
      <c r="D50" s="227"/>
      <c r="E50" s="124" t="str">
        <f>IF('Príloha č. 1'!$C$8="","",'Príloha č. 1'!$C$8)</f>
        <v/>
      </c>
      <c r="F50" s="74"/>
    </row>
    <row r="51" spans="1:7" s="33" customFormat="1" ht="15" customHeight="1" x14ac:dyDescent="0.25">
      <c r="A51" s="227" t="s">
        <v>11</v>
      </c>
      <c r="B51" s="227"/>
      <c r="C51" s="227"/>
      <c r="D51" s="227"/>
      <c r="E51" s="124" t="str">
        <f>IF('Príloha č. 1'!$C$9="","",'Príloha č. 1'!$C$9)</f>
        <v/>
      </c>
      <c r="F51" s="74"/>
    </row>
    <row r="52" spans="1:7" s="33" customFormat="1" ht="9.9499999999999993" customHeight="1" x14ac:dyDescent="0.25">
      <c r="A52" s="128"/>
      <c r="B52" s="128"/>
      <c r="C52" s="128"/>
      <c r="D52" s="128"/>
    </row>
    <row r="53" spans="1:7" s="33" customFormat="1" ht="24.75" customHeight="1" x14ac:dyDescent="0.25">
      <c r="A53" s="229" t="s">
        <v>65</v>
      </c>
      <c r="B53" s="229"/>
      <c r="C53" s="229"/>
      <c r="D53" s="229"/>
      <c r="E53" s="229"/>
    </row>
    <row r="54" spans="1:7" s="33" customFormat="1" ht="15" customHeight="1" x14ac:dyDescent="0.25">
      <c r="A54" s="217" t="s">
        <v>215</v>
      </c>
      <c r="B54" s="217"/>
      <c r="C54" s="217"/>
      <c r="D54" s="217"/>
      <c r="E54" s="124"/>
      <c r="F54" s="74"/>
    </row>
    <row r="55" spans="1:7" s="30" customFormat="1" ht="24.75" customHeight="1" x14ac:dyDescent="0.2">
      <c r="B55" s="37"/>
      <c r="D55" s="37"/>
    </row>
    <row r="56" spans="1:7" s="30" customFormat="1" ht="15" customHeight="1" x14ac:dyDescent="0.2">
      <c r="A56" s="30" t="s">
        <v>18</v>
      </c>
      <c r="B56" s="189" t="str">
        <f>IF('Príloha č. 1'!B23:B23="","",'Príloha č. 1'!B23:B23)</f>
        <v/>
      </c>
      <c r="C56" s="189"/>
      <c r="D56" s="189"/>
    </row>
    <row r="57" spans="1:7" s="30" customFormat="1" ht="15" customHeight="1" x14ac:dyDescent="0.2">
      <c r="A57" s="30" t="s">
        <v>28</v>
      </c>
      <c r="B57" s="226" t="str">
        <f>IF('Príloha č. 1'!B24:B24="","",'Príloha č. 1'!B24:B24)</f>
        <v/>
      </c>
      <c r="C57" s="226"/>
      <c r="D57" s="226"/>
      <c r="F57" s="104"/>
      <c r="G57" s="66"/>
    </row>
    <row r="58" spans="1:7" s="30" customFormat="1" ht="15" customHeight="1" x14ac:dyDescent="0.2">
      <c r="B58" s="37"/>
      <c r="D58" s="37"/>
      <c r="E58" s="102" t="s">
        <v>58</v>
      </c>
      <c r="F58" s="126" t="str">
        <f>IF('Príloha č. 1'!D27="","",'Príloha č. 1'!D27)</f>
        <v/>
      </c>
    </row>
    <row r="59" spans="1:7" s="34" customFormat="1" x14ac:dyDescent="0.2">
      <c r="A59" s="36" t="s">
        <v>20</v>
      </c>
      <c r="B59" s="36"/>
      <c r="C59" s="36"/>
      <c r="D59" s="36"/>
      <c r="E59" s="1"/>
      <c r="F59" s="125" t="s">
        <v>59</v>
      </c>
      <c r="G59" s="36"/>
    </row>
    <row r="60" spans="1:7" s="36" customFormat="1" ht="12" customHeight="1" x14ac:dyDescent="0.2">
      <c r="A60" s="35"/>
      <c r="B60" s="103" t="s">
        <v>21</v>
      </c>
      <c r="C60" s="83"/>
      <c r="D60" s="83"/>
      <c r="E60" s="83"/>
      <c r="F60" s="83"/>
      <c r="G60" s="83"/>
    </row>
    <row r="61" spans="1:7" s="5" customFormat="1" ht="20.100000000000001" customHeight="1" x14ac:dyDescent="0.2">
      <c r="A61" s="17"/>
      <c r="B61" s="38"/>
      <c r="D61" s="38"/>
      <c r="F61" s="127"/>
    </row>
    <row r="66" spans="7:7" x14ac:dyDescent="0.2">
      <c r="G66" s="43" t="s">
        <v>5</v>
      </c>
    </row>
  </sheetData>
  <mergeCells count="51">
    <mergeCell ref="A54:D54"/>
    <mergeCell ref="B45:E45"/>
    <mergeCell ref="B56:D56"/>
    <mergeCell ref="B57:D57"/>
    <mergeCell ref="B13:E13"/>
    <mergeCell ref="B28:D28"/>
    <mergeCell ref="B29:D29"/>
    <mergeCell ref="B30:D30"/>
    <mergeCell ref="B31:D31"/>
    <mergeCell ref="B32:D32"/>
    <mergeCell ref="B33:D33"/>
    <mergeCell ref="B34:D34"/>
    <mergeCell ref="A48:D48"/>
    <mergeCell ref="A49:D49"/>
    <mergeCell ref="A50:D50"/>
    <mergeCell ref="A51:D51"/>
    <mergeCell ref="A53:E53"/>
    <mergeCell ref="A47:G47"/>
    <mergeCell ref="B42:E42"/>
    <mergeCell ref="B43:E43"/>
    <mergeCell ref="B23:E23"/>
    <mergeCell ref="B24:E24"/>
    <mergeCell ref="B25:E25"/>
    <mergeCell ref="B26:E26"/>
    <mergeCell ref="A27:G27"/>
    <mergeCell ref="A38:G38"/>
    <mergeCell ref="B35:D35"/>
    <mergeCell ref="B36:D36"/>
    <mergeCell ref="B37:D37"/>
    <mergeCell ref="B39:E39"/>
    <mergeCell ref="B40:E40"/>
    <mergeCell ref="B41:E41"/>
    <mergeCell ref="B44:E44"/>
    <mergeCell ref="B22:E22"/>
    <mergeCell ref="B10:E10"/>
    <mergeCell ref="B11:E11"/>
    <mergeCell ref="B12:E12"/>
    <mergeCell ref="B14:E14"/>
    <mergeCell ref="B15:E15"/>
    <mergeCell ref="B16:E16"/>
    <mergeCell ref="B17:E17"/>
    <mergeCell ref="B18:E18"/>
    <mergeCell ref="B19:E19"/>
    <mergeCell ref="B20:E20"/>
    <mergeCell ref="B21:E21"/>
    <mergeCell ref="A9:G9"/>
    <mergeCell ref="A1:G1"/>
    <mergeCell ref="A2:G2"/>
    <mergeCell ref="A5:G5"/>
    <mergeCell ref="A7:E7"/>
    <mergeCell ref="A8:E8"/>
  </mergeCells>
  <conditionalFormatting sqref="G39 G45 G29:G37">
    <cfRule type="containsBlanks" dxfId="34" priority="8">
      <formula>LEN(TRIM(G29))=0</formula>
    </cfRule>
  </conditionalFormatting>
  <conditionalFormatting sqref="E48:E51">
    <cfRule type="containsBlanks" dxfId="33" priority="7">
      <formula>LEN(TRIM(E48))=0</formula>
    </cfRule>
  </conditionalFormatting>
  <conditionalFormatting sqref="B56:D57">
    <cfRule type="containsBlanks" dxfId="32" priority="9">
      <formula>LEN(TRIM(B56))=0</formula>
    </cfRule>
  </conditionalFormatting>
  <conditionalFormatting sqref="F58">
    <cfRule type="containsBlanks" dxfId="31" priority="6">
      <formula>LEN(TRIM(F58))=0</formula>
    </cfRule>
  </conditionalFormatting>
  <conditionalFormatting sqref="G10:G26 G39 G45">
    <cfRule type="containsBlanks" dxfId="30" priority="5">
      <formula>LEN(TRIM(G10))=0</formula>
    </cfRule>
  </conditionalFormatting>
  <conditionalFormatting sqref="G35">
    <cfRule type="containsBlanks" dxfId="29" priority="4">
      <formula>LEN(TRIM(G35))=0</formula>
    </cfRule>
  </conditionalFormatting>
  <conditionalFormatting sqref="E54">
    <cfRule type="containsBlanks" dxfId="28" priority="3">
      <formula>LEN(TRIM(E54))=0</formula>
    </cfRule>
  </conditionalFormatting>
  <conditionalFormatting sqref="G40:G44">
    <cfRule type="containsBlanks" dxfId="27" priority="2">
      <formula>LEN(TRIM(G40))=0</formula>
    </cfRule>
  </conditionalFormatting>
  <conditionalFormatting sqref="G40:G44">
    <cfRule type="containsBlanks" dxfId="26" priority="1">
      <formula>LEN(TRIM(G40))=0</formula>
    </cfRule>
  </conditionalFormatting>
  <pageMargins left="0.59055118110236227" right="0.39370078740157483" top="0.75437500000000002" bottom="0.8125" header="0.31496062992125984" footer="0.11811023622047245"/>
  <pageSetup paperSize="9" scale="74" fitToHeight="0" orientation="portrait" r:id="rId1"/>
  <headerFooter>
    <oddHeader>&amp;L&amp;"Arial,Tučné"&amp;9Príloha č. 4 SP&amp;"Arial,Normálne" (Príloha č. 1 ku ZoPS)
Špecifikácia predmetu zákazky</oddHeader>
    <oddFooter>&amp;C&amp;"Arial,Normálne"&amp;8Strana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M57"/>
  <sheetViews>
    <sheetView showGridLines="0" zoomScaleNormal="100" workbookViewId="0">
      <selection sqref="A1:G1"/>
    </sheetView>
  </sheetViews>
  <sheetFormatPr defaultRowHeight="12" x14ac:dyDescent="0.2"/>
  <cols>
    <col min="1" max="1" width="10.7109375" style="43" customWidth="1"/>
    <col min="2" max="2" width="34.7109375" style="44" customWidth="1"/>
    <col min="3" max="3" width="10.7109375" style="43" customWidth="1"/>
    <col min="4" max="4" width="10.7109375" style="44" customWidth="1"/>
    <col min="5" max="5" width="25.7109375" style="43" customWidth="1"/>
    <col min="6" max="6" width="15.7109375" style="45" customWidth="1"/>
    <col min="7" max="7" width="15.7109375" style="43" customWidth="1"/>
    <col min="8" max="8" width="13.42578125" style="43" customWidth="1"/>
    <col min="9" max="9" width="11.7109375" style="43" bestFit="1" customWidth="1"/>
    <col min="10" max="16384" width="9.140625" style="43"/>
  </cols>
  <sheetData>
    <row r="1" spans="1:13" s="30" customFormat="1" ht="19.5" customHeight="1" x14ac:dyDescent="0.2">
      <c r="A1" s="215" t="s">
        <v>6</v>
      </c>
      <c r="B1" s="215"/>
      <c r="C1" s="215"/>
      <c r="D1" s="215"/>
      <c r="E1" s="215"/>
      <c r="F1" s="215"/>
      <c r="G1" s="215"/>
    </row>
    <row r="2" spans="1:13" s="30" customFormat="1" ht="39" customHeight="1" x14ac:dyDescent="0.2">
      <c r="A2" s="216" t="str">
        <f>'Príloha č. 1'!A2:D2</f>
        <v>Zber a zhodnotenie alebo zneškodnenie vybraných odpadov v kategórii ostatný, nebezpečný a elektroodpad</v>
      </c>
      <c r="B2" s="216"/>
      <c r="C2" s="216"/>
      <c r="D2" s="216"/>
      <c r="E2" s="216"/>
      <c r="F2" s="216"/>
      <c r="G2" s="216"/>
      <c r="H2" s="31"/>
      <c r="I2" s="31"/>
    </row>
    <row r="3" spans="1:13" s="30" customFormat="1" ht="15" customHeight="1" x14ac:dyDescent="0.2">
      <c r="A3" s="131" t="s">
        <v>194</v>
      </c>
      <c r="B3" s="136"/>
      <c r="C3" s="136"/>
      <c r="D3" s="136"/>
      <c r="E3" s="136"/>
      <c r="F3" s="136"/>
      <c r="G3" s="136"/>
      <c r="H3" s="31"/>
      <c r="I3" s="31"/>
    </row>
    <row r="4" spans="1:13" s="30" customFormat="1" ht="15" customHeight="1" x14ac:dyDescent="0.2">
      <c r="A4" s="131"/>
      <c r="B4" s="136"/>
      <c r="C4" s="136"/>
      <c r="D4" s="136"/>
      <c r="E4" s="136"/>
      <c r="F4" s="136"/>
      <c r="G4" s="136"/>
      <c r="H4" s="31"/>
      <c r="I4" s="31"/>
    </row>
    <row r="5" spans="1:13" s="33" customFormat="1" ht="18.95" customHeight="1" x14ac:dyDescent="0.25">
      <c r="A5" s="218" t="s">
        <v>55</v>
      </c>
      <c r="B5" s="218"/>
      <c r="C5" s="218"/>
      <c r="D5" s="218"/>
      <c r="E5" s="218"/>
      <c r="F5" s="218"/>
      <c r="G5" s="218"/>
      <c r="H5" s="32"/>
      <c r="I5" s="32"/>
    </row>
    <row r="6" spans="1:13" s="41" customFormat="1" ht="12" customHeight="1" x14ac:dyDescent="0.25">
      <c r="A6" s="39"/>
      <c r="B6" s="40"/>
      <c r="D6" s="40"/>
      <c r="F6" s="42"/>
    </row>
    <row r="7" spans="1:13" s="91" customFormat="1" ht="26.25" customHeight="1" x14ac:dyDescent="0.25">
      <c r="A7" s="212" t="s">
        <v>70</v>
      </c>
      <c r="B7" s="213"/>
      <c r="C7" s="213"/>
      <c r="D7" s="213"/>
      <c r="E7" s="214"/>
      <c r="F7" s="94" t="s">
        <v>36</v>
      </c>
      <c r="G7" s="95" t="s">
        <v>38</v>
      </c>
      <c r="H7" s="90"/>
      <c r="I7" s="90"/>
      <c r="J7" s="90"/>
      <c r="K7" s="90"/>
      <c r="L7" s="90"/>
      <c r="M7" s="90"/>
    </row>
    <row r="8" spans="1:13" s="91" customFormat="1" ht="12.75" customHeight="1" thickBot="1" x14ac:dyDescent="0.3">
      <c r="A8" s="219" t="s">
        <v>0</v>
      </c>
      <c r="B8" s="220"/>
      <c r="C8" s="220"/>
      <c r="D8" s="220"/>
      <c r="E8" s="221"/>
      <c r="F8" s="137" t="s">
        <v>1</v>
      </c>
      <c r="G8" s="93" t="s">
        <v>2</v>
      </c>
      <c r="H8" s="89"/>
      <c r="I8" s="90"/>
      <c r="J8" s="90"/>
      <c r="K8" s="90"/>
      <c r="L8" s="90"/>
      <c r="M8" s="90"/>
    </row>
    <row r="9" spans="1:13" s="91" customFormat="1" ht="25.5" customHeight="1" x14ac:dyDescent="0.25">
      <c r="A9" s="208" t="s">
        <v>71</v>
      </c>
      <c r="B9" s="209"/>
      <c r="C9" s="209"/>
      <c r="D9" s="209"/>
      <c r="E9" s="209"/>
      <c r="F9" s="209"/>
      <c r="G9" s="210"/>
      <c r="H9" s="90"/>
      <c r="I9" s="90"/>
      <c r="J9" s="90"/>
      <c r="K9" s="90"/>
      <c r="L9" s="90"/>
      <c r="M9" s="90"/>
    </row>
    <row r="10" spans="1:13" s="91" customFormat="1" ht="39.75" customHeight="1" x14ac:dyDescent="0.25">
      <c r="A10" s="141" t="s">
        <v>42</v>
      </c>
      <c r="B10" s="207" t="s">
        <v>151</v>
      </c>
      <c r="C10" s="207"/>
      <c r="D10" s="207"/>
      <c r="E10" s="207"/>
      <c r="F10" s="142" t="s">
        <v>37</v>
      </c>
      <c r="G10" s="143"/>
      <c r="H10" s="90"/>
      <c r="I10" s="90"/>
      <c r="J10" s="90"/>
      <c r="K10" s="90"/>
      <c r="L10" s="90"/>
      <c r="M10" s="90"/>
    </row>
    <row r="11" spans="1:13" s="91" customFormat="1" ht="54.75" customHeight="1" x14ac:dyDescent="0.25">
      <c r="A11" s="144" t="s">
        <v>43</v>
      </c>
      <c r="B11" s="207" t="s">
        <v>195</v>
      </c>
      <c r="C11" s="207"/>
      <c r="D11" s="207"/>
      <c r="E11" s="207"/>
      <c r="F11" s="142" t="s">
        <v>37</v>
      </c>
      <c r="G11" s="143"/>
      <c r="H11" s="90"/>
      <c r="I11" s="90"/>
      <c r="J11" s="90"/>
      <c r="K11" s="90"/>
      <c r="L11" s="90"/>
      <c r="M11" s="90"/>
    </row>
    <row r="12" spans="1:13" s="91" customFormat="1" ht="24.95" customHeight="1" x14ac:dyDescent="0.25">
      <c r="A12" s="144" t="s">
        <v>44</v>
      </c>
      <c r="B12" s="207" t="s">
        <v>153</v>
      </c>
      <c r="C12" s="207"/>
      <c r="D12" s="207"/>
      <c r="E12" s="207"/>
      <c r="F12" s="142" t="s">
        <v>37</v>
      </c>
      <c r="G12" s="143"/>
      <c r="H12" s="90"/>
      <c r="I12" s="90"/>
      <c r="J12" s="90"/>
      <c r="K12" s="90"/>
      <c r="L12" s="90"/>
      <c r="M12" s="90"/>
    </row>
    <row r="13" spans="1:13" s="91" customFormat="1" ht="43.5" customHeight="1" x14ac:dyDescent="0.25">
      <c r="A13" s="144" t="s">
        <v>154</v>
      </c>
      <c r="B13" s="207" t="s">
        <v>155</v>
      </c>
      <c r="C13" s="207"/>
      <c r="D13" s="207"/>
      <c r="E13" s="207"/>
      <c r="F13" s="142" t="s">
        <v>37</v>
      </c>
      <c r="G13" s="143"/>
      <c r="H13" s="90"/>
      <c r="I13" s="90"/>
      <c r="J13" s="90"/>
      <c r="K13" s="90"/>
      <c r="L13" s="90"/>
      <c r="M13" s="90"/>
    </row>
    <row r="14" spans="1:13" s="91" customFormat="1" ht="76.5" customHeight="1" x14ac:dyDescent="0.25">
      <c r="A14" s="144" t="s">
        <v>45</v>
      </c>
      <c r="B14" s="207" t="s">
        <v>196</v>
      </c>
      <c r="C14" s="207"/>
      <c r="D14" s="207"/>
      <c r="E14" s="207"/>
      <c r="F14" s="142" t="s">
        <v>37</v>
      </c>
      <c r="G14" s="143"/>
      <c r="H14" s="90"/>
      <c r="I14" s="90"/>
      <c r="J14" s="90"/>
      <c r="K14" s="90"/>
      <c r="L14" s="90"/>
      <c r="M14" s="90"/>
    </row>
    <row r="15" spans="1:13" s="91" customFormat="1" ht="33.75" customHeight="1" x14ac:dyDescent="0.25">
      <c r="A15" s="144" t="s">
        <v>60</v>
      </c>
      <c r="B15" s="207" t="s">
        <v>197</v>
      </c>
      <c r="C15" s="207"/>
      <c r="D15" s="207"/>
      <c r="E15" s="207"/>
      <c r="F15" s="142" t="s">
        <v>37</v>
      </c>
      <c r="G15" s="143"/>
      <c r="H15" s="90"/>
      <c r="I15" s="90"/>
      <c r="J15" s="90"/>
      <c r="K15" s="90"/>
      <c r="L15" s="90"/>
      <c r="M15" s="90"/>
    </row>
    <row r="16" spans="1:13" s="91" customFormat="1" ht="24.95" customHeight="1" x14ac:dyDescent="0.25">
      <c r="A16" s="144" t="s">
        <v>61</v>
      </c>
      <c r="B16" s="207" t="s">
        <v>198</v>
      </c>
      <c r="C16" s="207"/>
      <c r="D16" s="207"/>
      <c r="E16" s="207"/>
      <c r="F16" s="142" t="s">
        <v>37</v>
      </c>
      <c r="G16" s="143"/>
      <c r="H16" s="90"/>
      <c r="I16" s="90"/>
      <c r="J16" s="90"/>
      <c r="K16" s="90"/>
      <c r="L16" s="90"/>
      <c r="M16" s="90"/>
    </row>
    <row r="17" spans="1:13" s="91" customFormat="1" ht="24.95" customHeight="1" x14ac:dyDescent="0.25">
      <c r="A17" s="144" t="s">
        <v>88</v>
      </c>
      <c r="B17" s="207" t="s">
        <v>199</v>
      </c>
      <c r="C17" s="207"/>
      <c r="D17" s="207"/>
      <c r="E17" s="207"/>
      <c r="F17" s="142" t="s">
        <v>37</v>
      </c>
      <c r="G17" s="143"/>
      <c r="H17" s="90"/>
      <c r="I17" s="90"/>
      <c r="J17" s="90"/>
      <c r="K17" s="90"/>
      <c r="L17" s="90"/>
      <c r="M17" s="90"/>
    </row>
    <row r="18" spans="1:13" s="91" customFormat="1" ht="33" customHeight="1" x14ac:dyDescent="0.25">
      <c r="A18" s="144" t="s">
        <v>201</v>
      </c>
      <c r="B18" s="207" t="s">
        <v>200</v>
      </c>
      <c r="C18" s="207"/>
      <c r="D18" s="207"/>
      <c r="E18" s="207"/>
      <c r="F18" s="142" t="s">
        <v>37</v>
      </c>
      <c r="G18" s="143"/>
      <c r="H18" s="90"/>
      <c r="I18" s="90"/>
      <c r="J18" s="90"/>
      <c r="K18" s="90"/>
      <c r="L18" s="90"/>
      <c r="M18" s="90"/>
    </row>
    <row r="19" spans="1:13" s="91" customFormat="1" ht="24.95" customHeight="1" x14ac:dyDescent="0.25">
      <c r="A19" s="144" t="s">
        <v>89</v>
      </c>
      <c r="B19" s="207" t="s">
        <v>84</v>
      </c>
      <c r="C19" s="207"/>
      <c r="D19" s="207"/>
      <c r="E19" s="207"/>
      <c r="F19" s="142" t="s">
        <v>46</v>
      </c>
      <c r="G19" s="143" t="s">
        <v>46</v>
      </c>
      <c r="H19" s="90"/>
      <c r="I19" s="90"/>
      <c r="J19" s="90"/>
      <c r="K19" s="90"/>
      <c r="L19" s="90"/>
      <c r="M19" s="90"/>
    </row>
    <row r="20" spans="1:13" s="91" customFormat="1" ht="45" customHeight="1" x14ac:dyDescent="0.25">
      <c r="A20" s="144" t="s">
        <v>203</v>
      </c>
      <c r="B20" s="207" t="s">
        <v>202</v>
      </c>
      <c r="C20" s="207"/>
      <c r="D20" s="207"/>
      <c r="E20" s="207"/>
      <c r="F20" s="142" t="s">
        <v>37</v>
      </c>
      <c r="G20" s="143"/>
      <c r="H20" s="90"/>
      <c r="I20" s="90"/>
      <c r="J20" s="90"/>
      <c r="K20" s="90"/>
      <c r="L20" s="90"/>
      <c r="M20" s="90"/>
    </row>
    <row r="21" spans="1:13" s="91" customFormat="1" ht="24.95" customHeight="1" thickBot="1" x14ac:dyDescent="0.3">
      <c r="A21" s="145" t="s">
        <v>204</v>
      </c>
      <c r="B21" s="211" t="s">
        <v>86</v>
      </c>
      <c r="C21" s="211"/>
      <c r="D21" s="211"/>
      <c r="E21" s="211"/>
      <c r="F21" s="146" t="s">
        <v>37</v>
      </c>
      <c r="G21" s="147"/>
      <c r="H21" s="90"/>
      <c r="I21" s="90"/>
      <c r="J21" s="90"/>
      <c r="K21" s="90"/>
      <c r="L21" s="90"/>
      <c r="M21" s="90"/>
    </row>
    <row r="22" spans="1:13" s="91" customFormat="1" ht="25.5" customHeight="1" x14ac:dyDescent="0.25">
      <c r="A22" s="208" t="s">
        <v>216</v>
      </c>
      <c r="B22" s="209"/>
      <c r="C22" s="209"/>
      <c r="D22" s="209"/>
      <c r="E22" s="209"/>
      <c r="F22" s="209"/>
      <c r="G22" s="210"/>
      <c r="H22" s="90"/>
      <c r="I22" s="90"/>
      <c r="J22" s="90"/>
      <c r="K22" s="90"/>
      <c r="L22" s="90"/>
      <c r="M22" s="90"/>
    </row>
    <row r="23" spans="1:13" s="91" customFormat="1" ht="25.5" customHeight="1" x14ac:dyDescent="0.25">
      <c r="A23" s="148" t="s">
        <v>105</v>
      </c>
      <c r="B23" s="230" t="s">
        <v>107</v>
      </c>
      <c r="C23" s="231"/>
      <c r="D23" s="232"/>
      <c r="E23" s="150" t="s">
        <v>106</v>
      </c>
      <c r="F23" s="149" t="s">
        <v>46</v>
      </c>
      <c r="G23" s="151" t="s">
        <v>46</v>
      </c>
      <c r="H23" s="90"/>
      <c r="I23" s="90"/>
      <c r="J23" s="90"/>
      <c r="K23" s="90"/>
      <c r="L23" s="90"/>
      <c r="M23" s="90"/>
    </row>
    <row r="24" spans="1:13" s="91" customFormat="1" ht="37.5" customHeight="1" x14ac:dyDescent="0.25">
      <c r="A24" s="152" t="s">
        <v>47</v>
      </c>
      <c r="B24" s="222" t="s">
        <v>205</v>
      </c>
      <c r="C24" s="223"/>
      <c r="D24" s="224"/>
      <c r="E24" s="174" t="s">
        <v>177</v>
      </c>
      <c r="F24" s="175" t="s">
        <v>37</v>
      </c>
      <c r="G24" s="177"/>
      <c r="H24" s="90"/>
      <c r="I24" s="90"/>
      <c r="J24" s="90"/>
      <c r="K24" s="90"/>
      <c r="L24" s="90"/>
      <c r="M24" s="90"/>
    </row>
    <row r="25" spans="1:13" s="91" customFormat="1" ht="24.95" customHeight="1" x14ac:dyDescent="0.25">
      <c r="A25" s="152" t="s">
        <v>48</v>
      </c>
      <c r="B25" s="222" t="s">
        <v>206</v>
      </c>
      <c r="C25" s="223"/>
      <c r="D25" s="224"/>
      <c r="E25" s="176" t="s">
        <v>177</v>
      </c>
      <c r="F25" s="175" t="s">
        <v>37</v>
      </c>
      <c r="G25" s="177"/>
      <c r="H25" s="90"/>
      <c r="I25" s="90"/>
      <c r="J25" s="90"/>
      <c r="K25" s="90"/>
      <c r="L25" s="90"/>
      <c r="M25" s="90"/>
    </row>
    <row r="26" spans="1:13" s="91" customFormat="1" ht="24.95" customHeight="1" x14ac:dyDescent="0.25">
      <c r="A26" s="152" t="s">
        <v>49</v>
      </c>
      <c r="B26" s="222" t="s">
        <v>207</v>
      </c>
      <c r="C26" s="223"/>
      <c r="D26" s="224"/>
      <c r="E26" s="174" t="s">
        <v>177</v>
      </c>
      <c r="F26" s="175" t="s">
        <v>37</v>
      </c>
      <c r="G26" s="177"/>
      <c r="H26" s="90"/>
      <c r="I26" s="90"/>
      <c r="J26" s="90"/>
      <c r="K26" s="90"/>
      <c r="L26" s="90"/>
      <c r="M26" s="90"/>
    </row>
    <row r="27" spans="1:13" s="91" customFormat="1" ht="30" customHeight="1" x14ac:dyDescent="0.25">
      <c r="A27" s="152" t="s">
        <v>50</v>
      </c>
      <c r="B27" s="222" t="s">
        <v>208</v>
      </c>
      <c r="C27" s="223"/>
      <c r="D27" s="224"/>
      <c r="E27" s="174" t="s">
        <v>177</v>
      </c>
      <c r="F27" s="175" t="s">
        <v>37</v>
      </c>
      <c r="G27" s="177"/>
      <c r="H27" s="90"/>
      <c r="I27" s="90"/>
      <c r="J27" s="90"/>
      <c r="K27" s="90"/>
      <c r="L27" s="90"/>
      <c r="M27" s="90"/>
    </row>
    <row r="28" spans="1:13" s="91" customFormat="1" ht="24.95" customHeight="1" thickBot="1" x14ac:dyDescent="0.3">
      <c r="A28" s="152" t="s">
        <v>99</v>
      </c>
      <c r="B28" s="222" t="s">
        <v>209</v>
      </c>
      <c r="C28" s="223"/>
      <c r="D28" s="224"/>
      <c r="E28" s="174" t="s">
        <v>177</v>
      </c>
      <c r="F28" s="175" t="s">
        <v>37</v>
      </c>
      <c r="G28" s="177"/>
      <c r="H28" s="90"/>
      <c r="I28" s="90"/>
      <c r="J28" s="90"/>
      <c r="K28" s="90"/>
      <c r="L28" s="90"/>
      <c r="M28" s="90"/>
    </row>
    <row r="29" spans="1:13" s="91" customFormat="1" ht="25.5" customHeight="1" x14ac:dyDescent="0.25">
      <c r="A29" s="208" t="s">
        <v>127</v>
      </c>
      <c r="B29" s="209"/>
      <c r="C29" s="209"/>
      <c r="D29" s="209"/>
      <c r="E29" s="209"/>
      <c r="F29" s="209"/>
      <c r="G29" s="210"/>
      <c r="H29" s="90"/>
      <c r="I29" s="90"/>
      <c r="J29" s="90"/>
      <c r="K29" s="90"/>
      <c r="L29" s="90"/>
      <c r="M29" s="90"/>
    </row>
    <row r="30" spans="1:13" s="91" customFormat="1" ht="24.95" customHeight="1" x14ac:dyDescent="0.25">
      <c r="A30" s="157" t="s">
        <v>128</v>
      </c>
      <c r="B30" s="222" t="s">
        <v>133</v>
      </c>
      <c r="C30" s="223"/>
      <c r="D30" s="223"/>
      <c r="E30" s="224"/>
      <c r="F30" s="158" t="s">
        <v>37</v>
      </c>
      <c r="G30" s="159"/>
      <c r="H30" s="90"/>
      <c r="I30" s="90"/>
      <c r="J30" s="90"/>
      <c r="K30" s="90"/>
      <c r="L30" s="90"/>
      <c r="M30" s="90"/>
    </row>
    <row r="31" spans="1:13" s="91" customFormat="1" ht="24.95" customHeight="1" x14ac:dyDescent="0.25">
      <c r="A31" s="157" t="s">
        <v>129</v>
      </c>
      <c r="B31" s="222" t="s">
        <v>134</v>
      </c>
      <c r="C31" s="223"/>
      <c r="D31" s="223"/>
      <c r="E31" s="224"/>
      <c r="F31" s="158" t="s">
        <v>37</v>
      </c>
      <c r="G31" s="159"/>
      <c r="H31" s="90"/>
      <c r="I31" s="90"/>
      <c r="J31" s="90"/>
      <c r="K31" s="90"/>
      <c r="L31" s="90"/>
      <c r="M31" s="90"/>
    </row>
    <row r="32" spans="1:13" s="91" customFormat="1" ht="24.95" customHeight="1" x14ac:dyDescent="0.25">
      <c r="A32" s="157" t="s">
        <v>130</v>
      </c>
      <c r="B32" s="222" t="s">
        <v>135</v>
      </c>
      <c r="C32" s="223"/>
      <c r="D32" s="223"/>
      <c r="E32" s="224"/>
      <c r="F32" s="158" t="s">
        <v>37</v>
      </c>
      <c r="G32" s="159"/>
      <c r="H32" s="90"/>
      <c r="I32" s="90"/>
      <c r="J32" s="90"/>
      <c r="K32" s="90"/>
      <c r="L32" s="90"/>
      <c r="M32" s="90"/>
    </row>
    <row r="33" spans="1:13" s="91" customFormat="1" ht="30" customHeight="1" x14ac:dyDescent="0.25">
      <c r="A33" s="157" t="s">
        <v>131</v>
      </c>
      <c r="B33" s="222" t="s">
        <v>136</v>
      </c>
      <c r="C33" s="223"/>
      <c r="D33" s="223"/>
      <c r="E33" s="224"/>
      <c r="F33" s="158" t="s">
        <v>37</v>
      </c>
      <c r="G33" s="159"/>
      <c r="H33" s="90"/>
      <c r="I33" s="90"/>
      <c r="J33" s="90"/>
      <c r="K33" s="90"/>
      <c r="L33" s="90"/>
      <c r="M33" s="90"/>
    </row>
    <row r="34" spans="1:13" s="91" customFormat="1" ht="30" customHeight="1" x14ac:dyDescent="0.25">
      <c r="A34" s="152" t="s">
        <v>132</v>
      </c>
      <c r="B34" s="222" t="s">
        <v>137</v>
      </c>
      <c r="C34" s="223"/>
      <c r="D34" s="223"/>
      <c r="E34" s="224"/>
      <c r="F34" s="142" t="s">
        <v>37</v>
      </c>
      <c r="G34" s="143"/>
      <c r="H34" s="90"/>
      <c r="I34" s="90"/>
      <c r="J34" s="90"/>
      <c r="K34" s="90"/>
      <c r="L34" s="90"/>
      <c r="M34" s="90"/>
    </row>
    <row r="35" spans="1:13" s="91" customFormat="1" ht="24.95" customHeight="1" x14ac:dyDescent="0.25">
      <c r="A35" s="152" t="s">
        <v>181</v>
      </c>
      <c r="B35" s="222" t="s">
        <v>183</v>
      </c>
      <c r="C35" s="223"/>
      <c r="D35" s="223"/>
      <c r="E35" s="224"/>
      <c r="F35" s="142" t="s">
        <v>37</v>
      </c>
      <c r="G35" s="143"/>
      <c r="H35" s="90"/>
      <c r="I35" s="90"/>
      <c r="J35" s="90"/>
      <c r="K35" s="90"/>
      <c r="L35" s="90"/>
      <c r="M35" s="90"/>
    </row>
    <row r="36" spans="1:13" s="91" customFormat="1" ht="24.95" customHeight="1" thickBot="1" x14ac:dyDescent="0.3">
      <c r="A36" s="160" t="s">
        <v>182</v>
      </c>
      <c r="B36" s="225" t="s">
        <v>184</v>
      </c>
      <c r="C36" s="225"/>
      <c r="D36" s="225"/>
      <c r="E36" s="225"/>
      <c r="F36" s="161" t="s">
        <v>37</v>
      </c>
      <c r="G36" s="162"/>
      <c r="H36" s="90"/>
      <c r="I36" s="90"/>
      <c r="J36" s="90"/>
      <c r="K36" s="90"/>
      <c r="L36" s="90"/>
      <c r="M36" s="90"/>
    </row>
    <row r="37" spans="1:13" x14ac:dyDescent="0.2">
      <c r="A37" s="78"/>
      <c r="B37" s="80"/>
      <c r="C37" s="78"/>
      <c r="D37" s="80"/>
      <c r="E37" s="78"/>
      <c r="F37" s="79"/>
      <c r="G37" s="78"/>
    </row>
    <row r="38" spans="1:13" s="28" customFormat="1" ht="20.100000000000001" customHeight="1" x14ac:dyDescent="0.25">
      <c r="A38" s="228" t="s">
        <v>30</v>
      </c>
      <c r="B38" s="228"/>
      <c r="C38" s="228"/>
      <c r="D38" s="228"/>
      <c r="E38" s="228"/>
      <c r="F38" s="228"/>
      <c r="G38" s="228"/>
    </row>
    <row r="39" spans="1:13" s="33" customFormat="1" ht="15" customHeight="1" x14ac:dyDescent="0.25">
      <c r="A39" s="217" t="s">
        <v>8</v>
      </c>
      <c r="B39" s="217"/>
      <c r="C39" s="217"/>
      <c r="D39" s="217"/>
      <c r="E39" s="133" t="str">
        <f>IF('Príloha č. 1'!$C$6="","",'Príloha č. 1'!$C$6)</f>
        <v/>
      </c>
      <c r="F39" s="73"/>
    </row>
    <row r="40" spans="1:13" s="33" customFormat="1" ht="15" customHeight="1" x14ac:dyDescent="0.25">
      <c r="A40" s="227" t="s">
        <v>9</v>
      </c>
      <c r="B40" s="227"/>
      <c r="C40" s="227"/>
      <c r="D40" s="227"/>
      <c r="E40" s="134" t="str">
        <f>IF('Príloha č. 1'!$C$7="","",'Príloha č. 1'!$C$7)</f>
        <v/>
      </c>
      <c r="F40" s="74"/>
    </row>
    <row r="41" spans="1:13" s="33" customFormat="1" ht="15" customHeight="1" x14ac:dyDescent="0.25">
      <c r="A41" s="227" t="s">
        <v>10</v>
      </c>
      <c r="B41" s="227"/>
      <c r="C41" s="227"/>
      <c r="D41" s="227"/>
      <c r="E41" s="134" t="str">
        <f>IF('Príloha č. 1'!$C$8="","",'Príloha č. 1'!$C$8)</f>
        <v/>
      </c>
      <c r="F41" s="74"/>
    </row>
    <row r="42" spans="1:13" s="33" customFormat="1" ht="15" customHeight="1" x14ac:dyDescent="0.25">
      <c r="A42" s="227" t="s">
        <v>11</v>
      </c>
      <c r="B42" s="227"/>
      <c r="C42" s="227"/>
      <c r="D42" s="227"/>
      <c r="E42" s="134" t="str">
        <f>IF('Príloha č. 1'!$C$9="","",'Príloha č. 1'!$C$9)</f>
        <v/>
      </c>
      <c r="F42" s="74"/>
    </row>
    <row r="43" spans="1:13" s="33" customFormat="1" ht="9.9499999999999993" customHeight="1" x14ac:dyDescent="0.25">
      <c r="A43" s="138"/>
      <c r="B43" s="138"/>
      <c r="C43" s="138"/>
      <c r="D43" s="138"/>
    </row>
    <row r="44" spans="1:13" s="33" customFormat="1" ht="24.75" customHeight="1" x14ac:dyDescent="0.25">
      <c r="A44" s="229" t="s">
        <v>65</v>
      </c>
      <c r="B44" s="229"/>
      <c r="C44" s="229"/>
      <c r="D44" s="229"/>
      <c r="E44" s="229"/>
    </row>
    <row r="45" spans="1:13" s="33" customFormat="1" ht="15" customHeight="1" x14ac:dyDescent="0.25">
      <c r="A45" s="217" t="s">
        <v>215</v>
      </c>
      <c r="B45" s="217"/>
      <c r="C45" s="217"/>
      <c r="D45" s="217"/>
      <c r="E45" s="134"/>
      <c r="F45" s="74"/>
    </row>
    <row r="46" spans="1:13" s="30" customFormat="1" ht="24.75" customHeight="1" x14ac:dyDescent="0.2">
      <c r="B46" s="37"/>
      <c r="D46" s="37"/>
    </row>
    <row r="47" spans="1:13" s="30" customFormat="1" ht="15" customHeight="1" x14ac:dyDescent="0.2">
      <c r="A47" s="30" t="s">
        <v>18</v>
      </c>
      <c r="B47" s="189" t="str">
        <f>IF('Príloha č. 1'!B23:B23="","",'Príloha č. 1'!B23:B23)</f>
        <v/>
      </c>
      <c r="C47" s="189"/>
      <c r="D47" s="189"/>
    </row>
    <row r="48" spans="1:13" s="30" customFormat="1" ht="15" customHeight="1" x14ac:dyDescent="0.2">
      <c r="A48" s="30" t="s">
        <v>28</v>
      </c>
      <c r="B48" s="226" t="str">
        <f>IF('Príloha č. 1'!B24:B24="","",'Príloha č. 1'!B24:B24)</f>
        <v/>
      </c>
      <c r="C48" s="226"/>
      <c r="D48" s="226"/>
      <c r="F48" s="104"/>
      <c r="G48" s="66"/>
    </row>
    <row r="49" spans="1:7" s="30" customFormat="1" ht="15" customHeight="1" x14ac:dyDescent="0.2">
      <c r="B49" s="37"/>
      <c r="D49" s="37"/>
      <c r="E49" s="102" t="s">
        <v>58</v>
      </c>
      <c r="F49" s="133" t="str">
        <f>IF('Príloha č. 1'!D27="","",'Príloha č. 1'!D27)</f>
        <v/>
      </c>
    </row>
    <row r="50" spans="1:7" s="34" customFormat="1" x14ac:dyDescent="0.2">
      <c r="A50" s="36" t="s">
        <v>20</v>
      </c>
      <c r="B50" s="36"/>
      <c r="C50" s="36"/>
      <c r="D50" s="36"/>
      <c r="E50" s="1"/>
      <c r="F50" s="132" t="s">
        <v>59</v>
      </c>
      <c r="G50" s="36"/>
    </row>
    <row r="51" spans="1:7" s="36" customFormat="1" ht="12" customHeight="1" x14ac:dyDescent="0.2">
      <c r="A51" s="35"/>
      <c r="B51" s="103" t="s">
        <v>21</v>
      </c>
      <c r="C51" s="83"/>
      <c r="D51" s="83"/>
      <c r="E51" s="83"/>
      <c r="F51" s="83"/>
      <c r="G51" s="83"/>
    </row>
    <row r="52" spans="1:7" s="5" customFormat="1" ht="20.100000000000001" customHeight="1" x14ac:dyDescent="0.2">
      <c r="A52" s="17"/>
      <c r="B52" s="38"/>
      <c r="D52" s="38"/>
      <c r="F52" s="135"/>
    </row>
    <row r="57" spans="1:7" x14ac:dyDescent="0.2">
      <c r="G57" s="43" t="s">
        <v>5</v>
      </c>
    </row>
  </sheetData>
  <mergeCells count="42">
    <mergeCell ref="B15:E15"/>
    <mergeCell ref="A1:G1"/>
    <mergeCell ref="A2:G2"/>
    <mergeCell ref="A5:G5"/>
    <mergeCell ref="A7:E7"/>
    <mergeCell ref="A8:E8"/>
    <mergeCell ref="A9:G9"/>
    <mergeCell ref="B10:E10"/>
    <mergeCell ref="B11:E11"/>
    <mergeCell ref="B12:E12"/>
    <mergeCell ref="B13:E13"/>
    <mergeCell ref="B14:E14"/>
    <mergeCell ref="B21:E21"/>
    <mergeCell ref="A22:G22"/>
    <mergeCell ref="B16:E16"/>
    <mergeCell ref="B17:E17"/>
    <mergeCell ref="B18:E18"/>
    <mergeCell ref="B19:E19"/>
    <mergeCell ref="B20:E20"/>
    <mergeCell ref="B36:E36"/>
    <mergeCell ref="B28:D28"/>
    <mergeCell ref="A29:G29"/>
    <mergeCell ref="B30:E30"/>
    <mergeCell ref="B23:D23"/>
    <mergeCell ref="B24:D24"/>
    <mergeCell ref="B25:D25"/>
    <mergeCell ref="B26:D26"/>
    <mergeCell ref="B27:D27"/>
    <mergeCell ref="B31:E31"/>
    <mergeCell ref="B32:E32"/>
    <mergeCell ref="B33:E33"/>
    <mergeCell ref="B34:E34"/>
    <mergeCell ref="B35:E35"/>
    <mergeCell ref="A45:D45"/>
    <mergeCell ref="B47:D47"/>
    <mergeCell ref="B48:D48"/>
    <mergeCell ref="A38:G38"/>
    <mergeCell ref="A39:D39"/>
    <mergeCell ref="A40:D40"/>
    <mergeCell ref="A41:D41"/>
    <mergeCell ref="A42:D42"/>
    <mergeCell ref="A44:E44"/>
  </mergeCells>
  <conditionalFormatting sqref="G30 G36 G20:G21 G24:G28">
    <cfRule type="containsBlanks" dxfId="25" priority="9">
      <formula>LEN(TRIM(G20))=0</formula>
    </cfRule>
  </conditionalFormatting>
  <conditionalFormatting sqref="E39:E42">
    <cfRule type="containsBlanks" dxfId="24" priority="8">
      <formula>LEN(TRIM(E39))=0</formula>
    </cfRule>
  </conditionalFormatting>
  <conditionalFormatting sqref="B47:D48">
    <cfRule type="containsBlanks" dxfId="23" priority="10">
      <formula>LEN(TRIM(B47))=0</formula>
    </cfRule>
  </conditionalFormatting>
  <conditionalFormatting sqref="F49">
    <cfRule type="containsBlanks" dxfId="22" priority="7">
      <formula>LEN(TRIM(F49))=0</formula>
    </cfRule>
  </conditionalFormatting>
  <conditionalFormatting sqref="G10:G18 G30 G36">
    <cfRule type="containsBlanks" dxfId="21" priority="6">
      <formula>LEN(TRIM(G10))=0</formula>
    </cfRule>
  </conditionalFormatting>
  <conditionalFormatting sqref="E45">
    <cfRule type="containsBlanks" dxfId="20" priority="4">
      <formula>LEN(TRIM(E45))=0</formula>
    </cfRule>
  </conditionalFormatting>
  <conditionalFormatting sqref="G31:G35">
    <cfRule type="containsBlanks" dxfId="19" priority="3">
      <formula>LEN(TRIM(G31))=0</formula>
    </cfRule>
  </conditionalFormatting>
  <conditionalFormatting sqref="G31:G35">
    <cfRule type="containsBlanks" dxfId="18" priority="2">
      <formula>LEN(TRIM(G31))=0</formula>
    </cfRule>
  </conditionalFormatting>
  <conditionalFormatting sqref="G19">
    <cfRule type="containsBlanks" dxfId="17" priority="1">
      <formula>LEN(TRIM(G19))=0</formula>
    </cfRule>
  </conditionalFormatting>
  <pageMargins left="0.59055118110236227" right="0.39370078740157483" top="0.75437500000000002" bottom="0.8125" header="0.31496062992125984" footer="0.11811023622047245"/>
  <pageSetup paperSize="9" scale="74" fitToHeight="0" orientation="portrait" r:id="rId1"/>
  <headerFooter>
    <oddHeader>&amp;L&amp;"Arial,Tučné"&amp;9Príloha č. 4 SP&amp;"Arial,Normálne" (Príloha č. 1 ku ZoPS)
Špecifikácia predmetu zákazky</oddHeader>
    <oddFooter>&amp;C&amp;"Arial,Normálne"&amp;8Strana &amp;P z &amp;N</oddFooter>
  </headerFooter>
  <rowBreaks count="1" manualBreakCount="1">
    <brk id="34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36"/>
  <sheetViews>
    <sheetView showGridLines="0" zoomScaleNormal="100" zoomScaleSheetLayoutView="80" workbookViewId="0">
      <selection sqref="A1:H1"/>
    </sheetView>
  </sheetViews>
  <sheetFormatPr defaultRowHeight="12" x14ac:dyDescent="0.2"/>
  <cols>
    <col min="1" max="1" width="5.28515625" style="51" customWidth="1"/>
    <col min="2" max="2" width="56.140625" style="51" customWidth="1"/>
    <col min="3" max="4" width="16.85546875" style="51" customWidth="1"/>
    <col min="5" max="5" width="20.7109375" style="51" customWidth="1"/>
    <col min="6" max="6" width="9.28515625" style="51" customWidth="1"/>
    <col min="7" max="10" width="20.7109375" style="51" customWidth="1"/>
    <col min="11" max="16384" width="9.140625" style="51"/>
  </cols>
  <sheetData>
    <row r="1" spans="1:10" ht="20.100000000000001" customHeight="1" x14ac:dyDescent="0.2">
      <c r="A1" s="236" t="s">
        <v>6</v>
      </c>
      <c r="B1" s="236"/>
      <c r="C1" s="236"/>
      <c r="D1" s="236"/>
      <c r="E1" s="236"/>
      <c r="F1" s="236"/>
      <c r="G1" s="236"/>
      <c r="H1" s="236"/>
    </row>
    <row r="2" spans="1:10" ht="39" customHeight="1" x14ac:dyDescent="0.2">
      <c r="A2" s="216" t="str">
        <f>'Príloha č. 1'!A2:D2</f>
        <v>Zber a zhodnotenie alebo zneškodnenie vybraných odpadov v kategórii ostatný, nebezpečný a elektroodpad</v>
      </c>
      <c r="B2" s="216"/>
      <c r="C2" s="216"/>
      <c r="D2" s="216"/>
      <c r="E2" s="216"/>
      <c r="F2" s="216"/>
      <c r="G2" s="216"/>
      <c r="H2" s="216"/>
      <c r="I2" s="52"/>
    </row>
    <row r="3" spans="1:10" s="30" customFormat="1" ht="15" customHeight="1" x14ac:dyDescent="0.2">
      <c r="A3" s="131" t="s">
        <v>69</v>
      </c>
      <c r="B3" s="129"/>
      <c r="C3" s="129"/>
      <c r="D3" s="129"/>
      <c r="E3" s="129"/>
      <c r="F3" s="129"/>
      <c r="G3" s="129"/>
      <c r="H3" s="31"/>
      <c r="I3" s="31"/>
    </row>
    <row r="4" spans="1:10" s="30" customFormat="1" ht="15" customHeight="1" x14ac:dyDescent="0.2">
      <c r="A4" s="131"/>
      <c r="B4" s="129"/>
      <c r="C4" s="129"/>
      <c r="D4" s="129"/>
      <c r="E4" s="129"/>
      <c r="F4" s="129"/>
      <c r="G4" s="129"/>
      <c r="H4" s="31"/>
      <c r="I4" s="171"/>
      <c r="J4" s="171"/>
    </row>
    <row r="5" spans="1:10" s="54" customFormat="1" ht="18.75" customHeight="1" x14ac:dyDescent="0.25">
      <c r="A5" s="246" t="s">
        <v>31</v>
      </c>
      <c r="B5" s="246"/>
      <c r="C5" s="246"/>
      <c r="D5" s="246"/>
      <c r="E5" s="246"/>
      <c r="F5" s="246"/>
      <c r="G5" s="246"/>
      <c r="H5" s="246"/>
      <c r="I5" s="246"/>
      <c r="J5" s="246"/>
    </row>
    <row r="6" spans="1:10" s="54" customFormat="1" ht="12" customHeight="1" thickBot="1" x14ac:dyDescent="0.3">
      <c r="A6" s="107"/>
      <c r="B6" s="107"/>
      <c r="C6" s="107"/>
      <c r="D6" s="107"/>
      <c r="E6" s="107"/>
      <c r="F6" s="107"/>
      <c r="G6" s="107"/>
      <c r="H6" s="107"/>
      <c r="I6" s="53"/>
    </row>
    <row r="7" spans="1:10" s="55" customFormat="1" ht="20.100000000000001" customHeight="1" x14ac:dyDescent="0.25">
      <c r="A7" s="237" t="s">
        <v>32</v>
      </c>
      <c r="B7" s="239" t="s">
        <v>33</v>
      </c>
      <c r="C7" s="244" t="s">
        <v>52</v>
      </c>
      <c r="D7" s="234" t="s">
        <v>149</v>
      </c>
      <c r="E7" s="241" t="s">
        <v>34</v>
      </c>
      <c r="F7" s="242"/>
      <c r="G7" s="242"/>
      <c r="H7" s="243"/>
      <c r="I7" s="241" t="s">
        <v>62</v>
      </c>
      <c r="J7" s="243"/>
    </row>
    <row r="8" spans="1:10" s="55" customFormat="1" ht="30" customHeight="1" x14ac:dyDescent="0.25">
      <c r="A8" s="238"/>
      <c r="B8" s="240"/>
      <c r="C8" s="245"/>
      <c r="D8" s="235"/>
      <c r="E8" s="108" t="s">
        <v>35</v>
      </c>
      <c r="F8" s="56" t="s">
        <v>40</v>
      </c>
      <c r="G8" s="56" t="s">
        <v>57</v>
      </c>
      <c r="H8" s="57" t="s">
        <v>41</v>
      </c>
      <c r="I8" s="108" t="s">
        <v>35</v>
      </c>
      <c r="J8" s="57" t="s">
        <v>41</v>
      </c>
    </row>
    <row r="9" spans="1:10" s="98" customFormat="1" ht="12" customHeight="1" x14ac:dyDescent="0.25">
      <c r="A9" s="96" t="s">
        <v>0</v>
      </c>
      <c r="B9" s="97" t="s">
        <v>1</v>
      </c>
      <c r="C9" s="97" t="s">
        <v>2</v>
      </c>
      <c r="D9" s="111" t="s">
        <v>3</v>
      </c>
      <c r="E9" s="109" t="s">
        <v>4</v>
      </c>
      <c r="F9" s="99" t="s">
        <v>39</v>
      </c>
      <c r="G9" s="99" t="s">
        <v>53</v>
      </c>
      <c r="H9" s="110" t="s">
        <v>54</v>
      </c>
      <c r="I9" s="109" t="s">
        <v>63</v>
      </c>
      <c r="J9" s="110" t="s">
        <v>64</v>
      </c>
    </row>
    <row r="10" spans="1:10" s="58" customFormat="1" ht="30" customHeight="1" x14ac:dyDescent="0.25">
      <c r="A10" s="163" t="s">
        <v>0</v>
      </c>
      <c r="B10" s="164" t="s">
        <v>138</v>
      </c>
      <c r="C10" s="165" t="s">
        <v>148</v>
      </c>
      <c r="D10" s="178">
        <v>0.4</v>
      </c>
      <c r="E10" s="180"/>
      <c r="F10" s="169"/>
      <c r="G10" s="116">
        <f>E10*F10</f>
        <v>0</v>
      </c>
      <c r="H10" s="167">
        <f>E10+G10</f>
        <v>0</v>
      </c>
      <c r="I10" s="118">
        <f>E10*D10</f>
        <v>0</v>
      </c>
      <c r="J10" s="167">
        <f>H10*D10</f>
        <v>0</v>
      </c>
    </row>
    <row r="11" spans="1:10" s="58" customFormat="1" ht="30" customHeight="1" x14ac:dyDescent="0.25">
      <c r="A11" s="163" t="s">
        <v>1</v>
      </c>
      <c r="B11" s="164" t="s">
        <v>139</v>
      </c>
      <c r="C11" s="165" t="s">
        <v>148</v>
      </c>
      <c r="D11" s="178">
        <v>40</v>
      </c>
      <c r="E11" s="181"/>
      <c r="F11" s="169"/>
      <c r="G11" s="116">
        <f t="shared" ref="G11:G18" si="0">E11*F11</f>
        <v>0</v>
      </c>
      <c r="H11" s="167">
        <f t="shared" ref="H11:H19" si="1">E11+G11</f>
        <v>0</v>
      </c>
      <c r="I11" s="118">
        <f t="shared" ref="I11:I19" si="2">E11*D11</f>
        <v>0</v>
      </c>
      <c r="J11" s="167">
        <f t="shared" ref="J11:J18" si="3">H11*D11</f>
        <v>0</v>
      </c>
    </row>
    <row r="12" spans="1:10" s="58" customFormat="1" ht="30" customHeight="1" x14ac:dyDescent="0.25">
      <c r="A12" s="163" t="s">
        <v>2</v>
      </c>
      <c r="B12" s="164" t="s">
        <v>140</v>
      </c>
      <c r="C12" s="165" t="s">
        <v>148</v>
      </c>
      <c r="D12" s="178">
        <v>4</v>
      </c>
      <c r="E12" s="181"/>
      <c r="F12" s="169"/>
      <c r="G12" s="116">
        <f t="shared" si="0"/>
        <v>0</v>
      </c>
      <c r="H12" s="167">
        <f t="shared" si="1"/>
        <v>0</v>
      </c>
      <c r="I12" s="118">
        <f t="shared" si="2"/>
        <v>0</v>
      </c>
      <c r="J12" s="167">
        <f t="shared" si="3"/>
        <v>0</v>
      </c>
    </row>
    <row r="13" spans="1:10" s="58" customFormat="1" ht="30" customHeight="1" x14ac:dyDescent="0.25">
      <c r="A13" s="163" t="s">
        <v>3</v>
      </c>
      <c r="B13" s="164" t="s">
        <v>141</v>
      </c>
      <c r="C13" s="165" t="s">
        <v>148</v>
      </c>
      <c r="D13" s="178">
        <v>0.2</v>
      </c>
      <c r="E13" s="181"/>
      <c r="F13" s="169"/>
      <c r="G13" s="116">
        <f t="shared" si="0"/>
        <v>0</v>
      </c>
      <c r="H13" s="167">
        <f t="shared" si="1"/>
        <v>0</v>
      </c>
      <c r="I13" s="118">
        <f t="shared" si="2"/>
        <v>0</v>
      </c>
      <c r="J13" s="167">
        <f t="shared" si="3"/>
        <v>0</v>
      </c>
    </row>
    <row r="14" spans="1:10" s="58" customFormat="1" ht="30" customHeight="1" x14ac:dyDescent="0.25">
      <c r="A14" s="163" t="s">
        <v>4</v>
      </c>
      <c r="B14" s="164" t="s">
        <v>142</v>
      </c>
      <c r="C14" s="165" t="s">
        <v>148</v>
      </c>
      <c r="D14" s="178">
        <v>120</v>
      </c>
      <c r="E14" s="181"/>
      <c r="F14" s="169"/>
      <c r="G14" s="116">
        <f t="shared" si="0"/>
        <v>0</v>
      </c>
      <c r="H14" s="167">
        <f t="shared" si="1"/>
        <v>0</v>
      </c>
      <c r="I14" s="118">
        <f t="shared" si="2"/>
        <v>0</v>
      </c>
      <c r="J14" s="167">
        <f t="shared" si="3"/>
        <v>0</v>
      </c>
    </row>
    <row r="15" spans="1:10" s="58" customFormat="1" ht="30" customHeight="1" x14ac:dyDescent="0.25">
      <c r="A15" s="163" t="s">
        <v>39</v>
      </c>
      <c r="B15" s="164" t="s">
        <v>143</v>
      </c>
      <c r="C15" s="165" t="s">
        <v>148</v>
      </c>
      <c r="D15" s="178">
        <v>0.8</v>
      </c>
      <c r="E15" s="181"/>
      <c r="F15" s="169"/>
      <c r="G15" s="116">
        <f t="shared" si="0"/>
        <v>0</v>
      </c>
      <c r="H15" s="167">
        <f t="shared" si="1"/>
        <v>0</v>
      </c>
      <c r="I15" s="118">
        <f t="shared" si="2"/>
        <v>0</v>
      </c>
      <c r="J15" s="167">
        <f t="shared" si="3"/>
        <v>0</v>
      </c>
    </row>
    <row r="16" spans="1:10" s="58" customFormat="1" ht="30" customHeight="1" x14ac:dyDescent="0.25">
      <c r="A16" s="163" t="s">
        <v>53</v>
      </c>
      <c r="B16" s="164" t="s">
        <v>144</v>
      </c>
      <c r="C16" s="165" t="s">
        <v>148</v>
      </c>
      <c r="D16" s="178">
        <v>0.2</v>
      </c>
      <c r="E16" s="181"/>
      <c r="F16" s="169"/>
      <c r="G16" s="116">
        <f t="shared" si="0"/>
        <v>0</v>
      </c>
      <c r="H16" s="167">
        <f t="shared" si="1"/>
        <v>0</v>
      </c>
      <c r="I16" s="118">
        <f t="shared" si="2"/>
        <v>0</v>
      </c>
      <c r="J16" s="167">
        <f t="shared" si="3"/>
        <v>0</v>
      </c>
    </row>
    <row r="17" spans="1:13" s="58" customFormat="1" ht="30" customHeight="1" x14ac:dyDescent="0.25">
      <c r="A17" s="163" t="s">
        <v>54</v>
      </c>
      <c r="B17" s="164" t="s">
        <v>145</v>
      </c>
      <c r="C17" s="165" t="s">
        <v>148</v>
      </c>
      <c r="D17" s="178">
        <v>0.2</v>
      </c>
      <c r="E17" s="181"/>
      <c r="F17" s="169"/>
      <c r="G17" s="116">
        <f t="shared" si="0"/>
        <v>0</v>
      </c>
      <c r="H17" s="167">
        <f t="shared" si="1"/>
        <v>0</v>
      </c>
      <c r="I17" s="118">
        <f t="shared" si="2"/>
        <v>0</v>
      </c>
      <c r="J17" s="167">
        <f t="shared" si="3"/>
        <v>0</v>
      </c>
    </row>
    <row r="18" spans="1:13" s="58" customFormat="1" ht="39" customHeight="1" x14ac:dyDescent="0.25">
      <c r="A18" s="163" t="s">
        <v>63</v>
      </c>
      <c r="B18" s="164" t="s">
        <v>146</v>
      </c>
      <c r="C18" s="165" t="s">
        <v>148</v>
      </c>
      <c r="D18" s="178">
        <v>600</v>
      </c>
      <c r="E18" s="181"/>
      <c r="F18" s="169"/>
      <c r="G18" s="116">
        <f t="shared" si="0"/>
        <v>0</v>
      </c>
      <c r="H18" s="167">
        <f t="shared" si="1"/>
        <v>0</v>
      </c>
      <c r="I18" s="118">
        <f t="shared" si="2"/>
        <v>0</v>
      </c>
      <c r="J18" s="167">
        <f t="shared" si="3"/>
        <v>0</v>
      </c>
    </row>
    <row r="19" spans="1:13" s="58" customFormat="1" ht="30" customHeight="1" thickBot="1" x14ac:dyDescent="0.3">
      <c r="A19" s="112" t="s">
        <v>64</v>
      </c>
      <c r="B19" s="113" t="s">
        <v>147</v>
      </c>
      <c r="C19" s="114" t="s">
        <v>148</v>
      </c>
      <c r="D19" s="179">
        <v>2</v>
      </c>
      <c r="E19" s="182"/>
      <c r="F19" s="170"/>
      <c r="G19" s="117">
        <f>E19*F19</f>
        <v>0</v>
      </c>
      <c r="H19" s="168">
        <f t="shared" si="1"/>
        <v>0</v>
      </c>
      <c r="I19" s="119">
        <f t="shared" si="2"/>
        <v>0</v>
      </c>
      <c r="J19" s="168">
        <f>H19*D19</f>
        <v>0</v>
      </c>
    </row>
    <row r="20" spans="1:13" s="58" customFormat="1" ht="30" customHeight="1" thickBot="1" x14ac:dyDescent="0.3">
      <c r="I20" s="172">
        <f>SUM(I10:I19)</f>
        <v>0</v>
      </c>
      <c r="J20" s="173">
        <f>SUM(J10:J19)</f>
        <v>0</v>
      </c>
    </row>
    <row r="21" spans="1:13" s="12" customFormat="1" ht="15" customHeight="1" x14ac:dyDescent="0.25">
      <c r="A21" s="201" t="s">
        <v>8</v>
      </c>
      <c r="B21" s="201"/>
      <c r="C21" s="203" t="str">
        <f>IF('Príloha č. 1'!$C$6="","",'Príloha č. 1'!$C$6)</f>
        <v/>
      </c>
      <c r="D21" s="203"/>
      <c r="E21" s="203"/>
    </row>
    <row r="22" spans="1:13" s="12" customFormat="1" ht="15" customHeight="1" x14ac:dyDescent="0.25">
      <c r="A22" s="201" t="s">
        <v>9</v>
      </c>
      <c r="B22" s="201"/>
      <c r="C22" s="205" t="str">
        <f>IF('Príloha č. 1'!$C$7="","",'Príloha č. 1'!$C$7)</f>
        <v/>
      </c>
      <c r="D22" s="205"/>
      <c r="E22" s="205"/>
    </row>
    <row r="23" spans="1:13" s="5" customFormat="1" ht="15" customHeight="1" x14ac:dyDescent="0.2">
      <c r="A23" s="198" t="s">
        <v>10</v>
      </c>
      <c r="B23" s="198"/>
      <c r="C23" s="205" t="str">
        <f>IF('Príloha č. 1'!$C$8="","",'Príloha č. 1'!$C$8)</f>
        <v/>
      </c>
      <c r="D23" s="205"/>
      <c r="E23" s="205"/>
    </row>
    <row r="24" spans="1:13" s="5" customFormat="1" ht="15" customHeight="1" x14ac:dyDescent="0.2">
      <c r="A24" s="198" t="s">
        <v>11</v>
      </c>
      <c r="B24" s="198"/>
      <c r="C24" s="205" t="str">
        <f>IF('Príloha č. 1'!$C$9="","",'Príloha č. 1'!$C$9)</f>
        <v/>
      </c>
      <c r="D24" s="205"/>
      <c r="E24" s="205"/>
    </row>
    <row r="25" spans="1:13" s="65" customFormat="1" ht="24.95" customHeight="1" x14ac:dyDescent="0.2">
      <c r="A25" s="59"/>
      <c r="B25" s="60"/>
      <c r="C25" s="60"/>
      <c r="D25" s="60"/>
      <c r="E25" s="61"/>
      <c r="F25" s="62"/>
      <c r="G25" s="62"/>
      <c r="H25" s="63"/>
      <c r="I25" s="64"/>
    </row>
    <row r="26" spans="1:13" s="28" customFormat="1" ht="20.100000000000001" customHeight="1" x14ac:dyDescent="0.25">
      <c r="A26" s="105" t="s">
        <v>30</v>
      </c>
      <c r="B26" s="105"/>
      <c r="C26" s="105"/>
      <c r="D26" s="105"/>
      <c r="E26" s="105"/>
      <c r="F26" s="105"/>
      <c r="H26" s="105"/>
    </row>
    <row r="27" spans="1:13" s="48" customFormat="1" ht="15" customHeight="1" x14ac:dyDescent="0.2">
      <c r="A27" s="46" t="s">
        <v>18</v>
      </c>
      <c r="B27" s="85" t="str">
        <f>IF('Príloha č. 1'!B23:B23="","",'Príloha č. 1'!B23:B23)</f>
        <v/>
      </c>
      <c r="C27" s="46"/>
      <c r="D27" s="46"/>
      <c r="H27" s="47"/>
      <c r="I27" s="47"/>
      <c r="J27" s="46"/>
      <c r="K27" s="46"/>
      <c r="L27" s="46"/>
      <c r="M27" s="46"/>
    </row>
    <row r="28" spans="1:13" s="48" customFormat="1" ht="15" customHeight="1" x14ac:dyDescent="0.2">
      <c r="A28" s="46" t="s">
        <v>28</v>
      </c>
      <c r="B28" s="87" t="str">
        <f>IF('Príloha č. 1'!B24:B24="","",'Príloha č. 1'!B24:B24)</f>
        <v/>
      </c>
      <c r="C28" s="46"/>
      <c r="D28" s="46"/>
      <c r="I28" s="106"/>
      <c r="J28" s="46"/>
      <c r="K28" s="46"/>
      <c r="L28" s="46"/>
      <c r="M28" s="46"/>
    </row>
    <row r="29" spans="1:13" ht="15" customHeight="1" x14ac:dyDescent="0.2">
      <c r="E29" s="48"/>
      <c r="H29" s="102" t="s">
        <v>58</v>
      </c>
      <c r="I29" s="82" t="str">
        <f>IF('Príloha č. 1'!D27="","",'Príloha č. 1'!D27)</f>
        <v/>
      </c>
    </row>
    <row r="30" spans="1:13" s="50" customFormat="1" x14ac:dyDescent="0.2">
      <c r="A30" s="49"/>
      <c r="E30" s="48"/>
      <c r="H30" s="1"/>
      <c r="I30" s="81" t="s">
        <v>59</v>
      </c>
      <c r="M30" s="49"/>
    </row>
    <row r="31" spans="1:13" s="67" customFormat="1" x14ac:dyDescent="0.2">
      <c r="A31" s="233" t="s">
        <v>20</v>
      </c>
      <c r="B31" s="233"/>
      <c r="C31" s="75"/>
      <c r="D31" s="75"/>
      <c r="G31" s="66"/>
      <c r="H31" s="66"/>
    </row>
    <row r="32" spans="1:13" s="65" customFormat="1" ht="12" customHeight="1" x14ac:dyDescent="0.2">
      <c r="A32" s="68"/>
      <c r="B32" s="69" t="s">
        <v>21</v>
      </c>
      <c r="C32" s="69"/>
      <c r="D32" s="69"/>
      <c r="E32" s="70"/>
      <c r="F32" s="71"/>
      <c r="G32" s="66"/>
      <c r="H32" s="66"/>
    </row>
    <row r="33" spans="1:8" ht="4.5" customHeight="1" x14ac:dyDescent="0.2">
      <c r="G33" s="66"/>
      <c r="H33" s="66"/>
    </row>
    <row r="34" spans="1:8" x14ac:dyDescent="0.2">
      <c r="A34" s="100"/>
      <c r="B34" s="101" t="s">
        <v>56</v>
      </c>
      <c r="G34" s="66"/>
      <c r="H34" s="66"/>
    </row>
    <row r="35" spans="1:8" ht="4.5" customHeight="1" x14ac:dyDescent="0.2">
      <c r="G35" s="66"/>
      <c r="H35" s="66"/>
    </row>
    <row r="36" spans="1:8" x14ac:dyDescent="0.2">
      <c r="A36" s="183"/>
      <c r="B36" s="101" t="s">
        <v>217</v>
      </c>
      <c r="G36" s="66"/>
      <c r="H36" s="66"/>
    </row>
  </sheetData>
  <mergeCells count="18">
    <mergeCell ref="D7:D8"/>
    <mergeCell ref="A1:H1"/>
    <mergeCell ref="A2:H2"/>
    <mergeCell ref="A7:A8"/>
    <mergeCell ref="B7:B8"/>
    <mergeCell ref="E7:H7"/>
    <mergeCell ref="C7:C8"/>
    <mergeCell ref="A5:J5"/>
    <mergeCell ref="I7:J7"/>
    <mergeCell ref="C21:E21"/>
    <mergeCell ref="C22:E22"/>
    <mergeCell ref="C23:E23"/>
    <mergeCell ref="C24:E24"/>
    <mergeCell ref="A31:B31"/>
    <mergeCell ref="A21:B21"/>
    <mergeCell ref="A22:B22"/>
    <mergeCell ref="A23:B23"/>
    <mergeCell ref="A24:B24"/>
  </mergeCells>
  <conditionalFormatting sqref="H25">
    <cfRule type="cellIs" dxfId="16" priority="15" operator="greaterThan">
      <formula>2560820</formula>
    </cfRule>
  </conditionalFormatting>
  <conditionalFormatting sqref="C21:E24">
    <cfRule type="containsBlanks" dxfId="15" priority="18">
      <formula>LEN(TRIM(C21))=0</formula>
    </cfRule>
  </conditionalFormatting>
  <conditionalFormatting sqref="B27:B28">
    <cfRule type="containsBlanks" dxfId="14" priority="19">
      <formula>LEN(TRIM(B27))=0</formula>
    </cfRule>
  </conditionalFormatting>
  <conditionalFormatting sqref="I29">
    <cfRule type="containsBlanks" dxfId="13" priority="7">
      <formula>LEN(TRIM(I29))=0</formula>
    </cfRule>
  </conditionalFormatting>
  <conditionalFormatting sqref="E10:E19">
    <cfRule type="containsBlanks" dxfId="12" priority="3">
      <formula>LEN(TRIM(E10))=0</formula>
    </cfRule>
  </conditionalFormatting>
  <conditionalFormatting sqref="F10">
    <cfRule type="containsBlanks" dxfId="11" priority="2">
      <formula>LEN(TRIM(F10))=0</formula>
    </cfRule>
  </conditionalFormatting>
  <conditionalFormatting sqref="F11:F19">
    <cfRule type="containsBlanks" dxfId="10" priority="1">
      <formula>LEN(TRIM(F11))=0</formula>
    </cfRule>
  </conditionalFormatting>
  <pageMargins left="0.59055118110236227" right="0.59055118110236227" top="0.98425196850393704" bottom="0.39370078740157483" header="0.31496062992125984" footer="0.31496062992125984"/>
  <pageSetup paperSize="9" scale="64" fitToHeight="0" orientation="landscape" r:id="rId1"/>
  <headerFooter>
    <oddHeader>&amp;L&amp;"Arial,Tučné"&amp;9Príloha č. 5 SP&amp;"Arial,Normálne" (Príloha č. 5 ku ZoPS)&amp;"Arial,Tučné"
&amp;"Arial,Normálne"Kalkulácia ceny a návrh na plnenie kritéria na vyhodnotenie ponúk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35"/>
  <sheetViews>
    <sheetView showGridLines="0" zoomScaleNormal="100" zoomScaleSheetLayoutView="80" workbookViewId="0">
      <selection sqref="A1:H1"/>
    </sheetView>
  </sheetViews>
  <sheetFormatPr defaultRowHeight="12" x14ac:dyDescent="0.2"/>
  <cols>
    <col min="1" max="1" width="5.28515625" style="51" customWidth="1"/>
    <col min="2" max="2" width="56.140625" style="51" customWidth="1"/>
    <col min="3" max="4" width="16.85546875" style="51" customWidth="1"/>
    <col min="5" max="5" width="20.7109375" style="51" customWidth="1"/>
    <col min="6" max="6" width="9.28515625" style="51" customWidth="1"/>
    <col min="7" max="10" width="20.7109375" style="51" customWidth="1"/>
    <col min="11" max="16384" width="9.140625" style="51"/>
  </cols>
  <sheetData>
    <row r="1" spans="1:10" ht="20.100000000000001" customHeight="1" x14ac:dyDescent="0.2">
      <c r="A1" s="236" t="s">
        <v>6</v>
      </c>
      <c r="B1" s="236"/>
      <c r="C1" s="236"/>
      <c r="D1" s="236"/>
      <c r="E1" s="236"/>
      <c r="F1" s="236"/>
      <c r="G1" s="236"/>
      <c r="H1" s="236"/>
    </row>
    <row r="2" spans="1:10" ht="39" customHeight="1" x14ac:dyDescent="0.2">
      <c r="A2" s="216" t="str">
        <f>'Príloha č. 1'!A2:D2</f>
        <v>Zber a zhodnotenie alebo zneškodnenie vybraných odpadov v kategórii ostatný, nebezpečný a elektroodpad</v>
      </c>
      <c r="B2" s="216"/>
      <c r="C2" s="216"/>
      <c r="D2" s="216"/>
      <c r="E2" s="216"/>
      <c r="F2" s="216"/>
      <c r="G2" s="216"/>
      <c r="H2" s="216"/>
      <c r="I2" s="52"/>
    </row>
    <row r="3" spans="1:10" s="30" customFormat="1" ht="15" customHeight="1" x14ac:dyDescent="0.2">
      <c r="A3" s="131" t="s">
        <v>150</v>
      </c>
      <c r="B3" s="136"/>
      <c r="C3" s="136"/>
      <c r="D3" s="136"/>
      <c r="E3" s="136"/>
      <c r="F3" s="136"/>
      <c r="G3" s="136"/>
      <c r="H3" s="31"/>
      <c r="I3" s="31"/>
    </row>
    <row r="4" spans="1:10" s="30" customFormat="1" ht="15" customHeight="1" x14ac:dyDescent="0.2">
      <c r="A4" s="131"/>
      <c r="B4" s="136"/>
      <c r="C4" s="136"/>
      <c r="D4" s="136"/>
      <c r="E4" s="136"/>
      <c r="F4" s="136"/>
      <c r="G4" s="136"/>
      <c r="H4" s="31"/>
      <c r="I4" s="171"/>
      <c r="J4" s="171"/>
    </row>
    <row r="5" spans="1:10" s="54" customFormat="1" ht="18.75" customHeight="1" x14ac:dyDescent="0.25">
      <c r="A5" s="246" t="s">
        <v>31</v>
      </c>
      <c r="B5" s="246"/>
      <c r="C5" s="246"/>
      <c r="D5" s="246"/>
      <c r="E5" s="246"/>
      <c r="F5" s="246"/>
      <c r="G5" s="246"/>
      <c r="H5" s="246"/>
      <c r="I5" s="246"/>
      <c r="J5" s="246"/>
    </row>
    <row r="6" spans="1:10" s="54" customFormat="1" ht="12" customHeight="1" thickBot="1" x14ac:dyDescent="0.3">
      <c r="A6" s="140"/>
      <c r="B6" s="140"/>
      <c r="C6" s="140"/>
      <c r="D6" s="140"/>
      <c r="E6" s="140"/>
      <c r="F6" s="140"/>
      <c r="G6" s="140"/>
      <c r="H6" s="140"/>
      <c r="I6" s="53"/>
    </row>
    <row r="7" spans="1:10" s="55" customFormat="1" ht="20.100000000000001" customHeight="1" x14ac:dyDescent="0.25">
      <c r="A7" s="237" t="s">
        <v>32</v>
      </c>
      <c r="B7" s="239" t="s">
        <v>33</v>
      </c>
      <c r="C7" s="244" t="s">
        <v>52</v>
      </c>
      <c r="D7" s="234" t="s">
        <v>149</v>
      </c>
      <c r="E7" s="241" t="s">
        <v>34</v>
      </c>
      <c r="F7" s="242"/>
      <c r="G7" s="242"/>
      <c r="H7" s="243"/>
      <c r="I7" s="241" t="s">
        <v>62</v>
      </c>
      <c r="J7" s="243"/>
    </row>
    <row r="8" spans="1:10" s="55" customFormat="1" ht="30" customHeight="1" x14ac:dyDescent="0.25">
      <c r="A8" s="238"/>
      <c r="B8" s="240"/>
      <c r="C8" s="245"/>
      <c r="D8" s="235"/>
      <c r="E8" s="108" t="s">
        <v>35</v>
      </c>
      <c r="F8" s="56" t="s">
        <v>40</v>
      </c>
      <c r="G8" s="56" t="s">
        <v>57</v>
      </c>
      <c r="H8" s="57" t="s">
        <v>41</v>
      </c>
      <c r="I8" s="108" t="s">
        <v>35</v>
      </c>
      <c r="J8" s="57" t="s">
        <v>41</v>
      </c>
    </row>
    <row r="9" spans="1:10" s="98" customFormat="1" ht="12" customHeight="1" x14ac:dyDescent="0.25">
      <c r="A9" s="96" t="s">
        <v>0</v>
      </c>
      <c r="B9" s="97" t="s">
        <v>1</v>
      </c>
      <c r="C9" s="97" t="s">
        <v>2</v>
      </c>
      <c r="D9" s="111" t="s">
        <v>3</v>
      </c>
      <c r="E9" s="109" t="s">
        <v>4</v>
      </c>
      <c r="F9" s="99" t="s">
        <v>39</v>
      </c>
      <c r="G9" s="99" t="s">
        <v>53</v>
      </c>
      <c r="H9" s="110" t="s">
        <v>54</v>
      </c>
      <c r="I9" s="109" t="s">
        <v>63</v>
      </c>
      <c r="J9" s="110" t="s">
        <v>64</v>
      </c>
    </row>
    <row r="10" spans="1:10" s="58" customFormat="1" ht="30" customHeight="1" x14ac:dyDescent="0.25">
      <c r="A10" s="163" t="s">
        <v>0</v>
      </c>
      <c r="B10" s="164" t="s">
        <v>185</v>
      </c>
      <c r="C10" s="165" t="s">
        <v>148</v>
      </c>
      <c r="D10" s="166">
        <v>0.04</v>
      </c>
      <c r="E10" s="180"/>
      <c r="F10" s="169"/>
      <c r="G10" s="116">
        <f>E10*F10</f>
        <v>0</v>
      </c>
      <c r="H10" s="167">
        <f>E10+G10</f>
        <v>0</v>
      </c>
      <c r="I10" s="118">
        <f>E10*D10</f>
        <v>0</v>
      </c>
      <c r="J10" s="167">
        <f>H10*D10</f>
        <v>0</v>
      </c>
    </row>
    <row r="11" spans="1:10" s="58" customFormat="1" ht="30" customHeight="1" x14ac:dyDescent="0.25">
      <c r="A11" s="163" t="s">
        <v>1</v>
      </c>
      <c r="B11" s="164" t="s">
        <v>186</v>
      </c>
      <c r="C11" s="165" t="s">
        <v>148</v>
      </c>
      <c r="D11" s="166">
        <v>0.04</v>
      </c>
      <c r="E11" s="181"/>
      <c r="F11" s="169"/>
      <c r="G11" s="116">
        <f t="shared" ref="G11:G17" si="0">E11*F11</f>
        <v>0</v>
      </c>
      <c r="H11" s="167">
        <f t="shared" ref="H11:H18" si="1">E11+G11</f>
        <v>0</v>
      </c>
      <c r="I11" s="118">
        <f t="shared" ref="I11:I18" si="2">E11*D11</f>
        <v>0</v>
      </c>
      <c r="J11" s="167">
        <f t="shared" ref="J11:J17" si="3">H11*D11</f>
        <v>0</v>
      </c>
    </row>
    <row r="12" spans="1:10" s="58" customFormat="1" ht="30" customHeight="1" x14ac:dyDescent="0.25">
      <c r="A12" s="163" t="s">
        <v>2</v>
      </c>
      <c r="B12" s="164" t="s">
        <v>187</v>
      </c>
      <c r="C12" s="165" t="s">
        <v>148</v>
      </c>
      <c r="D12" s="166">
        <v>0.2</v>
      </c>
      <c r="E12" s="181"/>
      <c r="F12" s="169"/>
      <c r="G12" s="116">
        <f t="shared" si="0"/>
        <v>0</v>
      </c>
      <c r="H12" s="167">
        <f t="shared" si="1"/>
        <v>0</v>
      </c>
      <c r="I12" s="118">
        <f t="shared" si="2"/>
        <v>0</v>
      </c>
      <c r="J12" s="167">
        <f t="shared" si="3"/>
        <v>0</v>
      </c>
    </row>
    <row r="13" spans="1:10" s="58" customFormat="1" ht="30" customHeight="1" x14ac:dyDescent="0.25">
      <c r="A13" s="163" t="s">
        <v>3</v>
      </c>
      <c r="B13" s="164" t="s">
        <v>188</v>
      </c>
      <c r="C13" s="165" t="s">
        <v>148</v>
      </c>
      <c r="D13" s="166">
        <v>0.2</v>
      </c>
      <c r="E13" s="181"/>
      <c r="F13" s="169"/>
      <c r="G13" s="116">
        <f t="shared" si="0"/>
        <v>0</v>
      </c>
      <c r="H13" s="167">
        <f t="shared" si="1"/>
        <v>0</v>
      </c>
      <c r="I13" s="118">
        <f t="shared" si="2"/>
        <v>0</v>
      </c>
      <c r="J13" s="167">
        <f t="shared" si="3"/>
        <v>0</v>
      </c>
    </row>
    <row r="14" spans="1:10" s="58" customFormat="1" ht="40.5" customHeight="1" x14ac:dyDescent="0.25">
      <c r="A14" s="163" t="s">
        <v>4</v>
      </c>
      <c r="B14" s="164" t="s">
        <v>189</v>
      </c>
      <c r="C14" s="165" t="s">
        <v>148</v>
      </c>
      <c r="D14" s="166">
        <v>0.12</v>
      </c>
      <c r="E14" s="181"/>
      <c r="F14" s="169"/>
      <c r="G14" s="116">
        <f t="shared" si="0"/>
        <v>0</v>
      </c>
      <c r="H14" s="167">
        <f t="shared" si="1"/>
        <v>0</v>
      </c>
      <c r="I14" s="118">
        <f t="shared" si="2"/>
        <v>0</v>
      </c>
      <c r="J14" s="167">
        <f t="shared" si="3"/>
        <v>0</v>
      </c>
    </row>
    <row r="15" spans="1:10" s="58" customFormat="1" ht="30" customHeight="1" x14ac:dyDescent="0.25">
      <c r="A15" s="163" t="s">
        <v>39</v>
      </c>
      <c r="B15" s="164" t="s">
        <v>190</v>
      </c>
      <c r="C15" s="165" t="s">
        <v>148</v>
      </c>
      <c r="D15" s="166">
        <v>0.2</v>
      </c>
      <c r="E15" s="181"/>
      <c r="F15" s="169"/>
      <c r="G15" s="116">
        <f t="shared" si="0"/>
        <v>0</v>
      </c>
      <c r="H15" s="167">
        <f t="shared" si="1"/>
        <v>0</v>
      </c>
      <c r="I15" s="118">
        <f t="shared" si="2"/>
        <v>0</v>
      </c>
      <c r="J15" s="167">
        <f t="shared" si="3"/>
        <v>0</v>
      </c>
    </row>
    <row r="16" spans="1:10" s="58" customFormat="1" ht="30" customHeight="1" x14ac:dyDescent="0.25">
      <c r="A16" s="163" t="s">
        <v>53</v>
      </c>
      <c r="B16" s="164" t="s">
        <v>191</v>
      </c>
      <c r="C16" s="165" t="s">
        <v>148</v>
      </c>
      <c r="D16" s="166">
        <v>480</v>
      </c>
      <c r="E16" s="181"/>
      <c r="F16" s="169"/>
      <c r="G16" s="116">
        <f t="shared" si="0"/>
        <v>0</v>
      </c>
      <c r="H16" s="167">
        <f t="shared" si="1"/>
        <v>0</v>
      </c>
      <c r="I16" s="118">
        <f t="shared" si="2"/>
        <v>0</v>
      </c>
      <c r="J16" s="167">
        <f t="shared" si="3"/>
        <v>0</v>
      </c>
    </row>
    <row r="17" spans="1:13" s="58" customFormat="1" ht="30" customHeight="1" x14ac:dyDescent="0.25">
      <c r="A17" s="163" t="s">
        <v>54</v>
      </c>
      <c r="B17" s="164" t="s">
        <v>192</v>
      </c>
      <c r="C17" s="165" t="s">
        <v>148</v>
      </c>
      <c r="D17" s="166">
        <v>1.2</v>
      </c>
      <c r="E17" s="181"/>
      <c r="F17" s="169"/>
      <c r="G17" s="116">
        <f t="shared" si="0"/>
        <v>0</v>
      </c>
      <c r="H17" s="167">
        <f t="shared" si="1"/>
        <v>0</v>
      </c>
      <c r="I17" s="118">
        <f t="shared" si="2"/>
        <v>0</v>
      </c>
      <c r="J17" s="167">
        <f t="shared" si="3"/>
        <v>0</v>
      </c>
    </row>
    <row r="18" spans="1:13" s="58" customFormat="1" ht="30" customHeight="1" thickBot="1" x14ac:dyDescent="0.3">
      <c r="A18" s="112" t="s">
        <v>63</v>
      </c>
      <c r="B18" s="113" t="s">
        <v>193</v>
      </c>
      <c r="C18" s="114" t="s">
        <v>148</v>
      </c>
      <c r="D18" s="115">
        <v>0.08</v>
      </c>
      <c r="E18" s="182"/>
      <c r="F18" s="170"/>
      <c r="G18" s="117">
        <f>E18*F18</f>
        <v>0</v>
      </c>
      <c r="H18" s="168">
        <f t="shared" si="1"/>
        <v>0</v>
      </c>
      <c r="I18" s="119">
        <f t="shared" si="2"/>
        <v>0</v>
      </c>
      <c r="J18" s="168">
        <f>H18*D18</f>
        <v>0</v>
      </c>
    </row>
    <row r="19" spans="1:13" s="58" customFormat="1" ht="30" customHeight="1" thickBot="1" x14ac:dyDescent="0.3">
      <c r="I19" s="172">
        <f>SUM(I10:I18)</f>
        <v>0</v>
      </c>
      <c r="J19" s="173">
        <f>SUM(J10:J18)</f>
        <v>0</v>
      </c>
    </row>
    <row r="20" spans="1:13" s="12" customFormat="1" ht="15" customHeight="1" x14ac:dyDescent="0.25">
      <c r="A20" s="201" t="s">
        <v>8</v>
      </c>
      <c r="B20" s="201"/>
      <c r="C20" s="203" t="str">
        <f>IF('Príloha č. 1'!$C$6="","",'Príloha č. 1'!$C$6)</f>
        <v/>
      </c>
      <c r="D20" s="203"/>
      <c r="E20" s="203"/>
    </row>
    <row r="21" spans="1:13" s="12" customFormat="1" ht="15" customHeight="1" x14ac:dyDescent="0.25">
      <c r="A21" s="201" t="s">
        <v>9</v>
      </c>
      <c r="B21" s="201"/>
      <c r="C21" s="205" t="str">
        <f>IF('Príloha č. 1'!$C$7="","",'Príloha č. 1'!$C$7)</f>
        <v/>
      </c>
      <c r="D21" s="205"/>
      <c r="E21" s="205"/>
    </row>
    <row r="22" spans="1:13" s="5" customFormat="1" ht="15" customHeight="1" x14ac:dyDescent="0.2">
      <c r="A22" s="198" t="s">
        <v>10</v>
      </c>
      <c r="B22" s="198"/>
      <c r="C22" s="205" t="str">
        <f>IF('Príloha č. 1'!$C$8="","",'Príloha č. 1'!$C$8)</f>
        <v/>
      </c>
      <c r="D22" s="205"/>
      <c r="E22" s="205"/>
    </row>
    <row r="23" spans="1:13" s="5" customFormat="1" ht="15" customHeight="1" x14ac:dyDescent="0.2">
      <c r="A23" s="198" t="s">
        <v>11</v>
      </c>
      <c r="B23" s="198"/>
      <c r="C23" s="205" t="str">
        <f>IF('Príloha č. 1'!$C$9="","",'Príloha č. 1'!$C$9)</f>
        <v/>
      </c>
      <c r="D23" s="205"/>
      <c r="E23" s="205"/>
    </row>
    <row r="24" spans="1:13" s="65" customFormat="1" ht="24.95" customHeight="1" x14ac:dyDescent="0.2">
      <c r="A24" s="59"/>
      <c r="B24" s="60"/>
      <c r="C24" s="60"/>
      <c r="D24" s="60"/>
      <c r="E24" s="61"/>
      <c r="F24" s="62"/>
      <c r="G24" s="62"/>
      <c r="H24" s="63"/>
      <c r="I24" s="64"/>
    </row>
    <row r="25" spans="1:13" s="28" customFormat="1" ht="20.100000000000001" customHeight="1" x14ac:dyDescent="0.25">
      <c r="A25" s="105" t="s">
        <v>30</v>
      </c>
      <c r="B25" s="105"/>
      <c r="C25" s="105"/>
      <c r="D25" s="105"/>
      <c r="E25" s="105"/>
      <c r="F25" s="105"/>
      <c r="H25" s="105"/>
    </row>
    <row r="26" spans="1:13" s="48" customFormat="1" ht="15" customHeight="1" x14ac:dyDescent="0.2">
      <c r="A26" s="46" t="s">
        <v>18</v>
      </c>
      <c r="B26" s="85" t="str">
        <f>IF('Príloha č. 1'!B23:B23="","",'Príloha č. 1'!B23:B23)</f>
        <v/>
      </c>
      <c r="C26" s="46"/>
      <c r="D26" s="46"/>
      <c r="H26" s="47"/>
      <c r="I26" s="47"/>
      <c r="J26" s="46"/>
      <c r="K26" s="46"/>
      <c r="L26" s="46"/>
      <c r="M26" s="46"/>
    </row>
    <row r="27" spans="1:13" s="48" customFormat="1" ht="15" customHeight="1" x14ac:dyDescent="0.2">
      <c r="A27" s="46" t="s">
        <v>28</v>
      </c>
      <c r="B27" s="87" t="str">
        <f>IF('Príloha č. 1'!B24:B24="","",'Príloha č. 1'!B24:B24)</f>
        <v/>
      </c>
      <c r="C27" s="46"/>
      <c r="D27" s="46"/>
      <c r="I27" s="106"/>
      <c r="J27" s="46"/>
      <c r="K27" s="46"/>
      <c r="L27" s="46"/>
      <c r="M27" s="46"/>
    </row>
    <row r="28" spans="1:13" ht="15" customHeight="1" x14ac:dyDescent="0.2">
      <c r="E28" s="48"/>
      <c r="H28" s="102" t="s">
        <v>58</v>
      </c>
      <c r="I28" s="133" t="str">
        <f>IF('Príloha č. 1'!D27="","",'Príloha č. 1'!D27)</f>
        <v/>
      </c>
    </row>
    <row r="29" spans="1:13" s="50" customFormat="1" x14ac:dyDescent="0.2">
      <c r="A29" s="49"/>
      <c r="E29" s="48"/>
      <c r="H29" s="1"/>
      <c r="I29" s="132" t="s">
        <v>59</v>
      </c>
      <c r="M29" s="49"/>
    </row>
    <row r="30" spans="1:13" s="67" customFormat="1" x14ac:dyDescent="0.2">
      <c r="A30" s="233" t="s">
        <v>20</v>
      </c>
      <c r="B30" s="233"/>
      <c r="C30" s="139"/>
      <c r="D30" s="139"/>
      <c r="G30" s="66"/>
      <c r="H30" s="66"/>
    </row>
    <row r="31" spans="1:13" s="65" customFormat="1" ht="12" customHeight="1" x14ac:dyDescent="0.2">
      <c r="A31" s="68"/>
      <c r="B31" s="69" t="s">
        <v>21</v>
      </c>
      <c r="C31" s="69"/>
      <c r="D31" s="69"/>
      <c r="E31" s="70"/>
      <c r="F31" s="71"/>
      <c r="G31" s="66"/>
      <c r="H31" s="66"/>
    </row>
    <row r="32" spans="1:13" ht="4.5" customHeight="1" x14ac:dyDescent="0.2">
      <c r="G32" s="66"/>
      <c r="H32" s="66"/>
    </row>
    <row r="33" spans="1:8" x14ac:dyDescent="0.2">
      <c r="A33" s="100"/>
      <c r="B33" s="101" t="s">
        <v>56</v>
      </c>
      <c r="G33" s="66"/>
      <c r="H33" s="66"/>
    </row>
    <row r="34" spans="1:8" ht="4.5" customHeight="1" x14ac:dyDescent="0.2">
      <c r="G34" s="66"/>
      <c r="H34" s="66"/>
    </row>
    <row r="35" spans="1:8" x14ac:dyDescent="0.2">
      <c r="A35" s="183"/>
      <c r="B35" s="101" t="s">
        <v>217</v>
      </c>
      <c r="G35" s="66"/>
      <c r="H35" s="66"/>
    </row>
  </sheetData>
  <mergeCells count="18">
    <mergeCell ref="A1:H1"/>
    <mergeCell ref="A2:H2"/>
    <mergeCell ref="A5:J5"/>
    <mergeCell ref="A7:A8"/>
    <mergeCell ref="B7:B8"/>
    <mergeCell ref="C7:C8"/>
    <mergeCell ref="D7:D8"/>
    <mergeCell ref="E7:H7"/>
    <mergeCell ref="I7:J7"/>
    <mergeCell ref="A23:B23"/>
    <mergeCell ref="C23:E23"/>
    <mergeCell ref="A30:B30"/>
    <mergeCell ref="A20:B20"/>
    <mergeCell ref="C20:E20"/>
    <mergeCell ref="A21:B21"/>
    <mergeCell ref="C21:E21"/>
    <mergeCell ref="A22:B22"/>
    <mergeCell ref="C22:E22"/>
  </mergeCells>
  <conditionalFormatting sqref="H24">
    <cfRule type="cellIs" dxfId="9" priority="5" operator="greaterThan">
      <formula>2560820</formula>
    </cfRule>
  </conditionalFormatting>
  <conditionalFormatting sqref="C20:E23 E10:E18 F11:F18">
    <cfRule type="containsBlanks" dxfId="8" priority="6">
      <formula>LEN(TRIM(C10))=0</formula>
    </cfRule>
  </conditionalFormatting>
  <conditionalFormatting sqref="B26:B27">
    <cfRule type="containsBlanks" dxfId="7" priority="7">
      <formula>LEN(TRIM(B26))=0</formula>
    </cfRule>
  </conditionalFormatting>
  <conditionalFormatting sqref="I28">
    <cfRule type="containsBlanks" dxfId="6" priority="4">
      <formula>LEN(TRIM(I28))=0</formula>
    </cfRule>
  </conditionalFormatting>
  <conditionalFormatting sqref="F10">
    <cfRule type="containsBlanks" dxfId="5" priority="2">
      <formula>LEN(TRIM(F10))=0</formula>
    </cfRule>
  </conditionalFormatting>
  <pageMargins left="0.59055118110236227" right="0.59055118110236227" top="0.98425196850393704" bottom="0.39370078740157483" header="0.31496062992125984" footer="0.31496062992125984"/>
  <pageSetup paperSize="9" scale="64" fitToHeight="0" orientation="landscape" r:id="rId1"/>
  <headerFooter>
    <oddHeader>&amp;L&amp;"Arial,Tučné"&amp;9Príloha č. 5 SP&amp;"Arial,Normálne" (Príloha č. 5 ku ZoPS)&amp;"Arial,Tučné"
&amp;"Arial,Normálne"Kalkulácia ceny a návrh na plnenie kritéria na vyhodnotenie ponúk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31"/>
  <sheetViews>
    <sheetView showGridLines="0" zoomScaleNormal="100" zoomScaleSheetLayoutView="80" workbookViewId="0">
      <selection sqref="A1:H1"/>
    </sheetView>
  </sheetViews>
  <sheetFormatPr defaultRowHeight="12" x14ac:dyDescent="0.2"/>
  <cols>
    <col min="1" max="1" width="5.28515625" style="51" customWidth="1"/>
    <col min="2" max="2" width="56.140625" style="51" customWidth="1"/>
    <col min="3" max="4" width="16.85546875" style="51" customWidth="1"/>
    <col min="5" max="5" width="20.7109375" style="51" customWidth="1"/>
    <col min="6" max="6" width="9.28515625" style="51" customWidth="1"/>
    <col min="7" max="10" width="20.7109375" style="51" customWidth="1"/>
    <col min="11" max="16384" width="9.140625" style="51"/>
  </cols>
  <sheetData>
    <row r="1" spans="1:10" ht="20.100000000000001" customHeight="1" x14ac:dyDescent="0.2">
      <c r="A1" s="236" t="s">
        <v>6</v>
      </c>
      <c r="B1" s="236"/>
      <c r="C1" s="236"/>
      <c r="D1" s="236"/>
      <c r="E1" s="236"/>
      <c r="F1" s="236"/>
      <c r="G1" s="236"/>
      <c r="H1" s="236"/>
    </row>
    <row r="2" spans="1:10" ht="39" customHeight="1" x14ac:dyDescent="0.2">
      <c r="A2" s="216" t="str">
        <f>'Príloha č. 1'!A2:D2</f>
        <v>Zber a zhodnotenie alebo zneškodnenie vybraných odpadov v kategórii ostatný, nebezpečný a elektroodpad</v>
      </c>
      <c r="B2" s="216"/>
      <c r="C2" s="216"/>
      <c r="D2" s="216"/>
      <c r="E2" s="216"/>
      <c r="F2" s="216"/>
      <c r="G2" s="216"/>
      <c r="H2" s="216"/>
      <c r="I2" s="52"/>
    </row>
    <row r="3" spans="1:10" s="30" customFormat="1" ht="15" customHeight="1" x14ac:dyDescent="0.2">
      <c r="A3" s="131" t="s">
        <v>194</v>
      </c>
      <c r="B3" s="136"/>
      <c r="C3" s="136"/>
      <c r="D3" s="136"/>
      <c r="E3" s="136"/>
      <c r="F3" s="136"/>
      <c r="G3" s="136"/>
      <c r="H3" s="31"/>
      <c r="I3" s="31"/>
    </row>
    <row r="4" spans="1:10" s="30" customFormat="1" ht="15" customHeight="1" x14ac:dyDescent="0.2">
      <c r="A4" s="131"/>
      <c r="B4" s="136"/>
      <c r="C4" s="136"/>
      <c r="D4" s="136"/>
      <c r="E4" s="136"/>
      <c r="F4" s="136"/>
      <c r="G4" s="136"/>
      <c r="H4" s="31"/>
      <c r="I4" s="171"/>
      <c r="J4" s="171"/>
    </row>
    <row r="5" spans="1:10" s="54" customFormat="1" ht="18.75" customHeight="1" x14ac:dyDescent="0.25">
      <c r="A5" s="246" t="s">
        <v>31</v>
      </c>
      <c r="B5" s="246"/>
      <c r="C5" s="246"/>
      <c r="D5" s="246"/>
      <c r="E5" s="246"/>
      <c r="F5" s="246"/>
      <c r="G5" s="246"/>
      <c r="H5" s="246"/>
      <c r="I5" s="246"/>
      <c r="J5" s="246"/>
    </row>
    <row r="6" spans="1:10" s="54" customFormat="1" ht="12" customHeight="1" thickBot="1" x14ac:dyDescent="0.3">
      <c r="A6" s="140"/>
      <c r="B6" s="140"/>
      <c r="C6" s="140"/>
      <c r="D6" s="140"/>
      <c r="E6" s="140"/>
      <c r="F6" s="140"/>
      <c r="G6" s="140"/>
      <c r="H6" s="140"/>
      <c r="I6" s="53"/>
    </row>
    <row r="7" spans="1:10" s="55" customFormat="1" ht="20.100000000000001" customHeight="1" x14ac:dyDescent="0.25">
      <c r="A7" s="237" t="s">
        <v>32</v>
      </c>
      <c r="B7" s="239" t="s">
        <v>33</v>
      </c>
      <c r="C7" s="244" t="s">
        <v>52</v>
      </c>
      <c r="D7" s="234" t="s">
        <v>149</v>
      </c>
      <c r="E7" s="241" t="s">
        <v>34</v>
      </c>
      <c r="F7" s="242"/>
      <c r="G7" s="242"/>
      <c r="H7" s="243"/>
      <c r="I7" s="241" t="s">
        <v>62</v>
      </c>
      <c r="J7" s="243"/>
    </row>
    <row r="8" spans="1:10" s="55" customFormat="1" ht="30" customHeight="1" x14ac:dyDescent="0.25">
      <c r="A8" s="238"/>
      <c r="B8" s="240"/>
      <c r="C8" s="245"/>
      <c r="D8" s="235"/>
      <c r="E8" s="108" t="s">
        <v>35</v>
      </c>
      <c r="F8" s="56" t="s">
        <v>40</v>
      </c>
      <c r="G8" s="56" t="s">
        <v>57</v>
      </c>
      <c r="H8" s="57" t="s">
        <v>41</v>
      </c>
      <c r="I8" s="108" t="s">
        <v>35</v>
      </c>
      <c r="J8" s="57" t="s">
        <v>41</v>
      </c>
    </row>
    <row r="9" spans="1:10" s="98" customFormat="1" ht="12" customHeight="1" x14ac:dyDescent="0.25">
      <c r="A9" s="96" t="s">
        <v>0</v>
      </c>
      <c r="B9" s="97" t="s">
        <v>1</v>
      </c>
      <c r="C9" s="97" t="s">
        <v>2</v>
      </c>
      <c r="D9" s="111" t="s">
        <v>3</v>
      </c>
      <c r="E9" s="109" t="s">
        <v>4</v>
      </c>
      <c r="F9" s="99" t="s">
        <v>39</v>
      </c>
      <c r="G9" s="99" t="s">
        <v>53</v>
      </c>
      <c r="H9" s="110" t="s">
        <v>54</v>
      </c>
      <c r="I9" s="109" t="s">
        <v>63</v>
      </c>
      <c r="J9" s="110" t="s">
        <v>64</v>
      </c>
    </row>
    <row r="10" spans="1:10" s="58" customFormat="1" ht="30" customHeight="1" x14ac:dyDescent="0.25">
      <c r="A10" s="163" t="s">
        <v>0</v>
      </c>
      <c r="B10" s="164" t="s">
        <v>210</v>
      </c>
      <c r="C10" s="165" t="s">
        <v>148</v>
      </c>
      <c r="D10" s="166">
        <v>0.04</v>
      </c>
      <c r="E10" s="180"/>
      <c r="F10" s="169"/>
      <c r="G10" s="116">
        <f>E10*F10</f>
        <v>0</v>
      </c>
      <c r="H10" s="167">
        <f>E10+G10</f>
        <v>0</v>
      </c>
      <c r="I10" s="118">
        <f>E10*D10</f>
        <v>0</v>
      </c>
      <c r="J10" s="167">
        <f>H10*D10</f>
        <v>0</v>
      </c>
    </row>
    <row r="11" spans="1:10" s="58" customFormat="1" ht="30" customHeight="1" x14ac:dyDescent="0.25">
      <c r="A11" s="163" t="s">
        <v>1</v>
      </c>
      <c r="B11" s="164" t="s">
        <v>211</v>
      </c>
      <c r="C11" s="165" t="s">
        <v>148</v>
      </c>
      <c r="D11" s="166">
        <v>0.04</v>
      </c>
      <c r="E11" s="181"/>
      <c r="F11" s="169"/>
      <c r="G11" s="116">
        <f t="shared" ref="G11:G13" si="0">E11*F11</f>
        <v>0</v>
      </c>
      <c r="H11" s="167">
        <f t="shared" ref="H11:H14" si="1">E11+G11</f>
        <v>0</v>
      </c>
      <c r="I11" s="118">
        <f t="shared" ref="I11:I14" si="2">E11*D11</f>
        <v>0</v>
      </c>
      <c r="J11" s="167">
        <f t="shared" ref="J11:J13" si="3">H11*D11</f>
        <v>0</v>
      </c>
    </row>
    <row r="12" spans="1:10" s="58" customFormat="1" ht="30" customHeight="1" x14ac:dyDescent="0.25">
      <c r="A12" s="163" t="s">
        <v>2</v>
      </c>
      <c r="B12" s="164" t="s">
        <v>212</v>
      </c>
      <c r="C12" s="165" t="s">
        <v>148</v>
      </c>
      <c r="D12" s="166">
        <v>0.24</v>
      </c>
      <c r="E12" s="181"/>
      <c r="F12" s="169"/>
      <c r="G12" s="116">
        <f t="shared" si="0"/>
        <v>0</v>
      </c>
      <c r="H12" s="167">
        <f t="shared" si="1"/>
        <v>0</v>
      </c>
      <c r="I12" s="118">
        <f t="shared" si="2"/>
        <v>0</v>
      </c>
      <c r="J12" s="167">
        <f t="shared" si="3"/>
        <v>0</v>
      </c>
    </row>
    <row r="13" spans="1:10" s="58" customFormat="1" ht="30" customHeight="1" x14ac:dyDescent="0.25">
      <c r="A13" s="163" t="s">
        <v>3</v>
      </c>
      <c r="B13" s="164" t="s">
        <v>213</v>
      </c>
      <c r="C13" s="165" t="s">
        <v>148</v>
      </c>
      <c r="D13" s="166">
        <v>0.24</v>
      </c>
      <c r="E13" s="181"/>
      <c r="F13" s="169"/>
      <c r="G13" s="116">
        <f t="shared" si="0"/>
        <v>0</v>
      </c>
      <c r="H13" s="167">
        <f t="shared" si="1"/>
        <v>0</v>
      </c>
      <c r="I13" s="118">
        <f t="shared" si="2"/>
        <v>0</v>
      </c>
      <c r="J13" s="167">
        <f t="shared" si="3"/>
        <v>0</v>
      </c>
    </row>
    <row r="14" spans="1:10" s="58" customFormat="1" ht="30" customHeight="1" thickBot="1" x14ac:dyDescent="0.3">
      <c r="A14" s="112" t="s">
        <v>4</v>
      </c>
      <c r="B14" s="113" t="s">
        <v>214</v>
      </c>
      <c r="C14" s="114" t="s">
        <v>148</v>
      </c>
      <c r="D14" s="115">
        <v>0.24</v>
      </c>
      <c r="E14" s="182"/>
      <c r="F14" s="170"/>
      <c r="G14" s="117">
        <f>E14*F14</f>
        <v>0</v>
      </c>
      <c r="H14" s="168">
        <f t="shared" si="1"/>
        <v>0</v>
      </c>
      <c r="I14" s="119">
        <f t="shared" si="2"/>
        <v>0</v>
      </c>
      <c r="J14" s="168">
        <f>H14*D14</f>
        <v>0</v>
      </c>
    </row>
    <row r="15" spans="1:10" s="58" customFormat="1" ht="30" customHeight="1" thickBot="1" x14ac:dyDescent="0.3">
      <c r="I15" s="172">
        <f>SUM(I10:I14)</f>
        <v>0</v>
      </c>
      <c r="J15" s="173">
        <f>SUM(J10:J14)</f>
        <v>0</v>
      </c>
    </row>
    <row r="16" spans="1:10" s="12" customFormat="1" ht="15" customHeight="1" x14ac:dyDescent="0.25">
      <c r="A16" s="201" t="s">
        <v>8</v>
      </c>
      <c r="B16" s="201"/>
      <c r="C16" s="203" t="str">
        <f>IF('Príloha č. 1'!$C$6="","",'Príloha č. 1'!$C$6)</f>
        <v/>
      </c>
      <c r="D16" s="203"/>
      <c r="E16" s="203"/>
    </row>
    <row r="17" spans="1:13" s="12" customFormat="1" ht="15" customHeight="1" x14ac:dyDescent="0.25">
      <c r="A17" s="201" t="s">
        <v>9</v>
      </c>
      <c r="B17" s="201"/>
      <c r="C17" s="205" t="str">
        <f>IF('Príloha č. 1'!$C$7="","",'Príloha č. 1'!$C$7)</f>
        <v/>
      </c>
      <c r="D17" s="205"/>
      <c r="E17" s="205"/>
    </row>
    <row r="18" spans="1:13" s="5" customFormat="1" ht="15" customHeight="1" x14ac:dyDescent="0.2">
      <c r="A18" s="198" t="s">
        <v>10</v>
      </c>
      <c r="B18" s="198"/>
      <c r="C18" s="205" t="str">
        <f>IF('Príloha č. 1'!$C$8="","",'Príloha č. 1'!$C$8)</f>
        <v/>
      </c>
      <c r="D18" s="205"/>
      <c r="E18" s="205"/>
    </row>
    <row r="19" spans="1:13" s="5" customFormat="1" ht="15" customHeight="1" x14ac:dyDescent="0.2">
      <c r="A19" s="198" t="s">
        <v>11</v>
      </c>
      <c r="B19" s="198"/>
      <c r="C19" s="205" t="str">
        <f>IF('Príloha č. 1'!$C$9="","",'Príloha č. 1'!$C$9)</f>
        <v/>
      </c>
      <c r="D19" s="205"/>
      <c r="E19" s="205"/>
    </row>
    <row r="20" spans="1:13" s="65" customFormat="1" ht="24.95" customHeight="1" x14ac:dyDescent="0.2">
      <c r="A20" s="59"/>
      <c r="B20" s="60"/>
      <c r="C20" s="60"/>
      <c r="D20" s="60"/>
      <c r="E20" s="61"/>
      <c r="F20" s="62"/>
      <c r="G20" s="62"/>
      <c r="H20" s="63"/>
      <c r="I20" s="64"/>
    </row>
    <row r="21" spans="1:13" s="28" customFormat="1" ht="20.100000000000001" customHeight="1" x14ac:dyDescent="0.25">
      <c r="A21" s="105" t="s">
        <v>30</v>
      </c>
      <c r="B21" s="105"/>
      <c r="C21" s="105"/>
      <c r="D21" s="105"/>
      <c r="E21" s="105"/>
      <c r="F21" s="105"/>
      <c r="H21" s="105"/>
    </row>
    <row r="22" spans="1:13" s="48" customFormat="1" ht="15" customHeight="1" x14ac:dyDescent="0.2">
      <c r="A22" s="46" t="s">
        <v>18</v>
      </c>
      <c r="B22" s="85" t="str">
        <f>IF('Príloha č. 1'!B23:B23="","",'Príloha č. 1'!B23:B23)</f>
        <v/>
      </c>
      <c r="C22" s="46"/>
      <c r="D22" s="46"/>
      <c r="H22" s="47"/>
      <c r="I22" s="47"/>
      <c r="J22" s="46"/>
      <c r="K22" s="46"/>
      <c r="L22" s="46"/>
      <c r="M22" s="46"/>
    </row>
    <row r="23" spans="1:13" s="48" customFormat="1" ht="15" customHeight="1" x14ac:dyDescent="0.2">
      <c r="A23" s="46" t="s">
        <v>28</v>
      </c>
      <c r="B23" s="87" t="str">
        <f>IF('Príloha č. 1'!B24:B24="","",'Príloha č. 1'!B24:B24)</f>
        <v/>
      </c>
      <c r="C23" s="46"/>
      <c r="D23" s="46"/>
      <c r="I23" s="106"/>
      <c r="J23" s="46"/>
      <c r="K23" s="46"/>
      <c r="L23" s="46"/>
      <c r="M23" s="46"/>
    </row>
    <row r="24" spans="1:13" ht="15" customHeight="1" x14ac:dyDescent="0.2">
      <c r="E24" s="48"/>
      <c r="H24" s="102" t="s">
        <v>58</v>
      </c>
      <c r="I24" s="133" t="str">
        <f>IF('Príloha č. 1'!D27="","",'Príloha č. 1'!D27)</f>
        <v/>
      </c>
    </row>
    <row r="25" spans="1:13" s="50" customFormat="1" x14ac:dyDescent="0.2">
      <c r="A25" s="49"/>
      <c r="E25" s="48"/>
      <c r="H25" s="1"/>
      <c r="I25" s="132" t="s">
        <v>59</v>
      </c>
      <c r="M25" s="49"/>
    </row>
    <row r="26" spans="1:13" s="67" customFormat="1" x14ac:dyDescent="0.2">
      <c r="A26" s="233" t="s">
        <v>20</v>
      </c>
      <c r="B26" s="233"/>
      <c r="C26" s="139"/>
      <c r="D26" s="139"/>
      <c r="G26" s="66"/>
      <c r="H26" s="66"/>
    </row>
    <row r="27" spans="1:13" s="65" customFormat="1" ht="12" customHeight="1" x14ac:dyDescent="0.2">
      <c r="A27" s="68"/>
      <c r="B27" s="69" t="s">
        <v>21</v>
      </c>
      <c r="C27" s="69"/>
      <c r="D27" s="69"/>
      <c r="E27" s="70"/>
      <c r="F27" s="71"/>
      <c r="G27" s="66"/>
      <c r="H27" s="66"/>
    </row>
    <row r="28" spans="1:13" ht="4.5" customHeight="1" x14ac:dyDescent="0.2">
      <c r="G28" s="66"/>
      <c r="H28" s="66"/>
    </row>
    <row r="29" spans="1:13" x14ac:dyDescent="0.2">
      <c r="A29" s="100"/>
      <c r="B29" s="101" t="s">
        <v>56</v>
      </c>
      <c r="G29" s="66"/>
      <c r="H29" s="66"/>
    </row>
    <row r="30" spans="1:13" ht="4.5" customHeight="1" x14ac:dyDescent="0.2">
      <c r="G30" s="66"/>
      <c r="H30" s="66"/>
    </row>
    <row r="31" spans="1:13" x14ac:dyDescent="0.2">
      <c r="A31" s="183"/>
      <c r="B31" s="101" t="s">
        <v>217</v>
      </c>
      <c r="G31" s="66"/>
      <c r="H31" s="66"/>
    </row>
  </sheetData>
  <mergeCells count="18">
    <mergeCell ref="A1:H1"/>
    <mergeCell ref="A2:H2"/>
    <mergeCell ref="A5:J5"/>
    <mergeCell ref="A7:A8"/>
    <mergeCell ref="B7:B8"/>
    <mergeCell ref="C7:C8"/>
    <mergeCell ref="D7:D8"/>
    <mergeCell ref="E7:H7"/>
    <mergeCell ref="I7:J7"/>
    <mergeCell ref="A19:B19"/>
    <mergeCell ref="C19:E19"/>
    <mergeCell ref="A26:B26"/>
    <mergeCell ref="A16:B16"/>
    <mergeCell ref="C16:E16"/>
    <mergeCell ref="A17:B17"/>
    <mergeCell ref="C17:E17"/>
    <mergeCell ref="A18:B18"/>
    <mergeCell ref="C18:E18"/>
  </mergeCells>
  <conditionalFormatting sqref="H20">
    <cfRule type="cellIs" dxfId="4" priority="3" operator="greaterThan">
      <formula>2560820</formula>
    </cfRule>
  </conditionalFormatting>
  <conditionalFormatting sqref="C16:E19 E10:E14 F11:F14">
    <cfRule type="containsBlanks" dxfId="3" priority="4">
      <formula>LEN(TRIM(C10))=0</formula>
    </cfRule>
  </conditionalFormatting>
  <conditionalFormatting sqref="B22:B23">
    <cfRule type="containsBlanks" dxfId="2" priority="5">
      <formula>LEN(TRIM(B22))=0</formula>
    </cfRule>
  </conditionalFormatting>
  <conditionalFormatting sqref="I24">
    <cfRule type="containsBlanks" dxfId="1" priority="2">
      <formula>LEN(TRIM(I24))=0</formula>
    </cfRule>
  </conditionalFormatting>
  <conditionalFormatting sqref="F10">
    <cfRule type="containsBlanks" dxfId="0" priority="1">
      <formula>LEN(TRIM(F10))=0</formula>
    </cfRule>
  </conditionalFormatting>
  <pageMargins left="0.59055118110236227" right="0.59055118110236227" top="0.98425196850393704" bottom="0.39370078740157483" header="0.31496062992125984" footer="0.31496062992125984"/>
  <pageSetup paperSize="9" scale="64" fitToHeight="0" orientation="landscape" r:id="rId1"/>
  <headerFooter>
    <oddHeader>&amp;L&amp;"Arial,Tučné"&amp;9Príloha č. 5 SP&amp;"Arial,Normálne" (Príloha č. 5 ku ZoPS)&amp;"Arial,Tučné"
&amp;"Arial,Normálne"Kalkulácia ceny a návrh na plnenie kritéria na vyhodnotenie ponúk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9</vt:i4>
      </vt:variant>
    </vt:vector>
  </HeadingPairs>
  <TitlesOfParts>
    <vt:vector size="18" baseType="lpstr">
      <vt:lpstr>Príloha č. 1</vt:lpstr>
      <vt:lpstr>Príloha č. 2</vt:lpstr>
      <vt:lpstr>Príloha č. 3</vt:lpstr>
      <vt:lpstr>Príloha č. 4 - časť 1</vt:lpstr>
      <vt:lpstr>Príloha č. 4 - časť 2</vt:lpstr>
      <vt:lpstr>Príloha č. 4 - časť 3</vt:lpstr>
      <vt:lpstr>Príloha č. 5 - časť 1</vt:lpstr>
      <vt:lpstr>Príloha č. 5 - časť 2</vt:lpstr>
      <vt:lpstr>Príloha č. 5 - časť 3</vt:lpstr>
      <vt:lpstr>'Príloha č. 1'!Oblasť_tlače</vt:lpstr>
      <vt:lpstr>'Príloha č. 2'!Oblasť_tlače</vt:lpstr>
      <vt:lpstr>'Príloha č. 3'!Oblasť_tlače</vt:lpstr>
      <vt:lpstr>'Príloha č. 4 - časť 1'!Oblasť_tlače</vt:lpstr>
      <vt:lpstr>'Príloha č. 4 - časť 2'!Oblasť_tlače</vt:lpstr>
      <vt:lpstr>'Príloha č. 4 - časť 3'!Oblasť_tlače</vt:lpstr>
      <vt:lpstr>'Príloha č. 5 - časť 1'!Oblasť_tlače</vt:lpstr>
      <vt:lpstr>'Príloha č. 5 - časť 2'!Oblasť_tlače</vt:lpstr>
      <vt:lpstr>'Príloha č. 5 - časť 3'!Oblasť_tlače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Juraj Barbarič</cp:lastModifiedBy>
  <cp:lastPrinted>2019-10-08T10:13:17Z</cp:lastPrinted>
  <dcterms:created xsi:type="dcterms:W3CDTF">2017-08-18T08:10:31Z</dcterms:created>
  <dcterms:modified xsi:type="dcterms:W3CDTF">2019-11-21T14:42:35Z</dcterms:modified>
</cp:coreProperties>
</file>