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9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8" i="1"/>
  <c r="O18" i="1" s="1"/>
  <c r="F19" i="1"/>
  <c r="O19" i="1" s="1"/>
  <c r="F13" i="1"/>
  <c r="O13" i="1" s="1"/>
  <c r="L20" i="1" l="1"/>
  <c r="F12" i="1" l="1"/>
  <c r="F20" i="1" l="1"/>
  <c r="O12" i="1" l="1"/>
  <c r="O20" i="1" l="1"/>
  <c r="O22" i="1" s="1"/>
  <c r="O21" i="1" s="1"/>
</calcChain>
</file>

<file path=xl/sharedStrings.xml><?xml version="1.0" encoding="utf-8"?>
<sst xmlns="http://schemas.openxmlformats.org/spreadsheetml/2006/main" count="92" uniqueCount="63">
  <si>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</si>
  <si>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</si>
  <si>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</si>
  <si>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</si>
  <si>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</si>
  <si>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</si>
  <si>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</si>
  <si>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</si>
  <si>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</si>
  <si>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</si>
  <si>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</si>
  <si>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</si>
  <si>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</si>
  <si>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</si>
  <si>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</si>
  <si>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</si>
  <si>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</si>
  <si>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</si>
  <si>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</si>
  <si>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</si>
  <si>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</si>
  <si>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</si>
  <si>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</si>
  <si>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</si>
  <si>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</si>
  <si>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</si>
  <si>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</si>
  <si>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</si>
  <si>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</si>
  <si>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</si>
  <si>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</si>
  <si>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</si>
  <si>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</si>
  <si>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</si>
  <si>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</si>
  <si>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</si>
  <si>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</si>
  <si>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</si>
  <si>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</si>
  <si>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</si>
  <si>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</si>
  <si>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Lesnícke služby v ťažbovom procese na zlepšenie biotopov pre hlucháňa hôrneho pre OZ Horehronie, LS Pohorelá - výzva č.19 -14/11</t>
  </si>
  <si>
    <t>19 -14/11 DNS-H</t>
  </si>
  <si>
    <t>Pusté Pole</t>
  </si>
  <si>
    <t>323 1</t>
  </si>
  <si>
    <t>1,2,4d,4a,6,7</t>
  </si>
  <si>
    <t>323 2</t>
  </si>
  <si>
    <t>326 3</t>
  </si>
  <si>
    <t>321B1</t>
  </si>
  <si>
    <t>Hudrová</t>
  </si>
  <si>
    <t>189B0</t>
  </si>
  <si>
    <t>205B0</t>
  </si>
  <si>
    <t>183 1</t>
  </si>
  <si>
    <t>206 0</t>
  </si>
  <si>
    <t>VÚ-50</t>
  </si>
  <si>
    <t>80/150</t>
  </si>
  <si>
    <t>120/140</t>
  </si>
  <si>
    <t>60/210</t>
  </si>
  <si>
    <t>70/100</t>
  </si>
  <si>
    <t>70/420</t>
  </si>
  <si>
    <t>80/650</t>
  </si>
  <si>
    <t>60/200</t>
  </si>
  <si>
    <t>50/650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</si>
</sst>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Normal="100" workbookViewId="0">
      <selection activeCell="J18" sqref="J18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41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42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43</v>
      </c>
      <c r="B12" s="6" t="s">
        <v>44</v>
      </c>
      <c r="C12" s="7" t="s">
        <v>45</v>
      </c>
      <c r="D12" s="8">
        <v>20</v>
      </c>
      <c r="E12" s="8">
        <v>0</v>
      </c>
      <c r="F12" s="8">
        <f>SUM(D12,E12)</f>
        <v>20</v>
      </c>
      <c r="G12" s="9" t="s">
        <v>54</v>
      </c>
      <c r="H12" s="10">
        <v>35</v>
      </c>
      <c r="I12" s="11">
        <v>0.36</v>
      </c>
      <c r="J12" s="11"/>
      <c r="K12" s="12" t="s">
        <v>55</v>
      </c>
      <c r="L12" s="13">
        <v>492</v>
      </c>
      <c r="M12" s="14" t="s">
        <v>40</v>
      </c>
      <c r="N12" s="39"/>
      <c r="O12" s="13">
        <f t="shared" ref="O12:O19" si="0">F12*N12</f>
        <v>0</v>
      </c>
    </row>
    <row r="13" spans="1:15" ht="23.25" customHeight="1" x14ac:dyDescent="0.25">
      <c r="A13" s="5" t="s">
        <v>43</v>
      </c>
      <c r="B13" s="6" t="s">
        <v>46</v>
      </c>
      <c r="C13" s="7" t="s">
        <v>45</v>
      </c>
      <c r="D13" s="8">
        <v>65</v>
      </c>
      <c r="E13" s="8">
        <v>0</v>
      </c>
      <c r="F13" s="8">
        <f>SUM(D13,E13)</f>
        <v>65</v>
      </c>
      <c r="G13" s="9" t="s">
        <v>54</v>
      </c>
      <c r="H13" s="10">
        <v>35</v>
      </c>
      <c r="I13" s="11">
        <v>0.09</v>
      </c>
      <c r="J13" s="11"/>
      <c r="K13" s="12" t="s">
        <v>56</v>
      </c>
      <c r="L13" s="13">
        <v>3714.68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43</v>
      </c>
      <c r="B14" s="6" t="s">
        <v>47</v>
      </c>
      <c r="C14" s="7" t="s">
        <v>45</v>
      </c>
      <c r="D14" s="8">
        <v>177</v>
      </c>
      <c r="E14" s="8">
        <v>0</v>
      </c>
      <c r="F14" s="8">
        <f t="shared" ref="F14:F19" si="1">SUM(D14,E14)</f>
        <v>177</v>
      </c>
      <c r="G14" s="9" t="s">
        <v>54</v>
      </c>
      <c r="H14" s="10">
        <v>35</v>
      </c>
      <c r="I14" s="11">
        <v>0.15</v>
      </c>
      <c r="J14" s="11"/>
      <c r="K14" s="12" t="s">
        <v>57</v>
      </c>
      <c r="L14" s="13">
        <v>7554.81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43</v>
      </c>
      <c r="B15" s="6" t="s">
        <v>48</v>
      </c>
      <c r="C15" s="7" t="s">
        <v>45</v>
      </c>
      <c r="D15" s="8">
        <v>98</v>
      </c>
      <c r="E15" s="8">
        <v>0</v>
      </c>
      <c r="F15" s="8">
        <f t="shared" si="1"/>
        <v>98</v>
      </c>
      <c r="G15" s="9" t="s">
        <v>54</v>
      </c>
      <c r="H15" s="10">
        <v>35</v>
      </c>
      <c r="I15" s="11">
        <v>0.11</v>
      </c>
      <c r="J15" s="11"/>
      <c r="K15" s="12" t="s">
        <v>58</v>
      </c>
      <c r="L15" s="13">
        <v>4063.81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49</v>
      </c>
      <c r="B16" s="6" t="s">
        <v>50</v>
      </c>
      <c r="C16" s="7" t="s">
        <v>45</v>
      </c>
      <c r="D16" s="8">
        <v>22</v>
      </c>
      <c r="E16" s="8">
        <v>17</v>
      </c>
      <c r="F16" s="8">
        <f t="shared" si="1"/>
        <v>39</v>
      </c>
      <c r="G16" s="9" t="s">
        <v>54</v>
      </c>
      <c r="H16" s="10">
        <v>30</v>
      </c>
      <c r="I16" s="11">
        <v>0.25</v>
      </c>
      <c r="J16" s="11">
        <v>0.12</v>
      </c>
      <c r="K16" s="12" t="s">
        <v>59</v>
      </c>
      <c r="L16" s="13">
        <v>1348.96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49</v>
      </c>
      <c r="B17" s="6" t="s">
        <v>51</v>
      </c>
      <c r="C17" s="7" t="s">
        <v>45</v>
      </c>
      <c r="D17" s="8">
        <v>310</v>
      </c>
      <c r="E17" s="8">
        <v>33</v>
      </c>
      <c r="F17" s="8">
        <f t="shared" si="1"/>
        <v>343</v>
      </c>
      <c r="G17" s="9" t="s">
        <v>54</v>
      </c>
      <c r="H17" s="10">
        <v>40</v>
      </c>
      <c r="I17" s="11">
        <v>0.24</v>
      </c>
      <c r="J17" s="11">
        <v>0.19</v>
      </c>
      <c r="K17" s="12" t="s">
        <v>60</v>
      </c>
      <c r="L17" s="13">
        <v>13557.81</v>
      </c>
      <c r="M17" s="14" t="s">
        <v>40</v>
      </c>
      <c r="N17" s="39"/>
      <c r="O17" s="13">
        <f t="shared" si="0"/>
        <v>0</v>
      </c>
    </row>
    <row r="18" spans="1:15" ht="23.25" customHeight="1" x14ac:dyDescent="0.25">
      <c r="A18" s="5" t="s">
        <v>49</v>
      </c>
      <c r="B18" s="6" t="s">
        <v>52</v>
      </c>
      <c r="C18" s="7" t="s">
        <v>45</v>
      </c>
      <c r="D18" s="8">
        <v>14</v>
      </c>
      <c r="E18" s="8">
        <v>0</v>
      </c>
      <c r="F18" s="8">
        <f t="shared" si="1"/>
        <v>14</v>
      </c>
      <c r="G18" s="9" t="s">
        <v>54</v>
      </c>
      <c r="H18" s="10">
        <v>40</v>
      </c>
      <c r="I18" s="11">
        <v>0.22</v>
      </c>
      <c r="J18" s="11"/>
      <c r="K18" s="12" t="s">
        <v>61</v>
      </c>
      <c r="L18" s="13">
        <v>417.12</v>
      </c>
      <c r="M18" s="14" t="s">
        <v>40</v>
      </c>
      <c r="N18" s="39"/>
      <c r="O18" s="13">
        <f t="shared" si="0"/>
        <v>0</v>
      </c>
    </row>
    <row r="19" spans="1:15" ht="23.25" customHeight="1" thickBot="1" x14ac:dyDescent="0.3">
      <c r="A19" s="5" t="s">
        <v>49</v>
      </c>
      <c r="B19" s="6" t="s">
        <v>53</v>
      </c>
      <c r="C19" s="7" t="s">
        <v>45</v>
      </c>
      <c r="D19" s="8">
        <v>186</v>
      </c>
      <c r="E19" s="8">
        <v>0</v>
      </c>
      <c r="F19" s="8">
        <f t="shared" si="1"/>
        <v>186</v>
      </c>
      <c r="G19" s="9" t="s">
        <v>54</v>
      </c>
      <c r="H19" s="10">
        <v>45</v>
      </c>
      <c r="I19" s="11">
        <v>0.31</v>
      </c>
      <c r="J19" s="11"/>
      <c r="K19" s="12" t="s">
        <v>62</v>
      </c>
      <c r="L19" s="13">
        <v>5127.97</v>
      </c>
      <c r="M19" s="14" t="s">
        <v>40</v>
      </c>
      <c r="N19" s="39"/>
      <c r="O19" s="13">
        <f t="shared" si="0"/>
        <v>0</v>
      </c>
    </row>
    <row r="20" spans="1:15" ht="18.75" customHeight="1" thickBot="1" x14ac:dyDescent="0.3">
      <c r="A20" s="15"/>
      <c r="B20" s="16"/>
      <c r="C20" s="16"/>
      <c r="D20" s="16"/>
      <c r="E20" s="16"/>
      <c r="F20" s="38">
        <f>SUM(F12:F19)</f>
        <v>942</v>
      </c>
      <c r="G20" s="16"/>
      <c r="H20" s="16"/>
      <c r="I20" s="16"/>
      <c r="J20" s="44" t="s">
        <v>14</v>
      </c>
      <c r="K20" s="44"/>
      <c r="L20" s="17">
        <f>SUM(L12:L19)</f>
        <v>36277.159999999996</v>
      </c>
      <c r="M20" s="18"/>
      <c r="N20" s="19" t="s">
        <v>15</v>
      </c>
      <c r="O20" s="17">
        <f>SUM(O12:O19)</f>
        <v>0</v>
      </c>
    </row>
    <row r="21" spans="1:15" ht="20.25" customHeight="1" thickBot="1" x14ac:dyDescent="0.3">
      <c r="A21" s="45" t="s">
        <v>16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O22-O20</f>
        <v>0</v>
      </c>
    </row>
    <row r="22" spans="1:15" ht="21" customHeight="1" thickBot="1" x14ac:dyDescent="0.3">
      <c r="A22" s="45" t="s">
        <v>17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>
        <f>IF(C25="N",O20,(O20*1.2))</f>
        <v>0</v>
      </c>
    </row>
    <row r="23" spans="1:15" x14ac:dyDescent="0.25">
      <c r="A23" s="46" t="s">
        <v>18</v>
      </c>
      <c r="B23" s="46"/>
      <c r="C23" s="46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60" t="s">
        <v>33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5" ht="25.5" customHeight="1" thickBot="1" x14ac:dyDescent="0.3">
      <c r="A25" s="21" t="s">
        <v>32</v>
      </c>
      <c r="B25" s="22"/>
      <c r="C25" s="37"/>
      <c r="D25" s="22"/>
      <c r="E25" s="22"/>
      <c r="F25" s="21"/>
      <c r="G25" s="22"/>
      <c r="H25" s="22"/>
      <c r="I25" s="22"/>
      <c r="J25" s="23"/>
      <c r="K25" s="23"/>
      <c r="L25" s="23"/>
      <c r="M25" s="23"/>
      <c r="N25" s="23"/>
      <c r="O25" s="23"/>
    </row>
    <row r="26" spans="1:15" ht="21.75" customHeight="1" x14ac:dyDescent="0.25">
      <c r="A26" s="62" t="s">
        <v>19</v>
      </c>
      <c r="B26" s="62"/>
      <c r="C26" s="62"/>
      <c r="D26" s="62"/>
      <c r="E26" s="63" t="s">
        <v>20</v>
      </c>
      <c r="F26" s="24" t="s">
        <v>21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">
      <c r="A27" s="65"/>
      <c r="B27" s="65"/>
      <c r="C27" s="65"/>
      <c r="D27" s="65"/>
      <c r="E27" s="63"/>
      <c r="F27" s="24" t="s">
        <v>22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24" t="s">
        <v>23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">
      <c r="A29" s="65"/>
      <c r="B29" s="65"/>
      <c r="C29" s="65"/>
      <c r="D29" s="65"/>
      <c r="E29" s="63"/>
      <c r="F29" s="24" t="s">
        <v>24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">
      <c r="A30" s="65"/>
      <c r="B30" s="65"/>
      <c r="C30" s="65"/>
      <c r="D30" s="65"/>
      <c r="E30" s="63"/>
      <c r="F30" s="66" t="s">
        <v>25</v>
      </c>
      <c r="G30" s="66"/>
      <c r="H30" s="67"/>
      <c r="I30" s="67"/>
      <c r="J30" s="67"/>
      <c r="K30" s="67"/>
      <c r="L30" s="67"/>
      <c r="M30" s="67"/>
      <c r="N30" s="67"/>
      <c r="O30" s="67"/>
    </row>
    <row r="31" spans="1:15" ht="12.75" customHeight="1" thickBot="1" x14ac:dyDescent="0.3">
      <c r="A31" s="65"/>
      <c r="B31" s="65"/>
      <c r="C31" s="65"/>
      <c r="D31" s="65"/>
    </row>
    <row r="32" spans="1:15" ht="12.75" customHeight="1" thickBot="1" x14ac:dyDescent="0.3">
      <c r="A32" s="65"/>
      <c r="B32" s="65"/>
      <c r="C32" s="65"/>
      <c r="D32" s="65"/>
      <c r="K32" s="68"/>
      <c r="L32" s="68"/>
      <c r="M32" s="68"/>
      <c r="N32" s="68"/>
      <c r="O32" s="68"/>
    </row>
    <row r="33" spans="1:15" ht="24" customHeight="1" thickBot="1" x14ac:dyDescent="0.3">
      <c r="A33" s="65"/>
      <c r="B33" s="65"/>
      <c r="C33" s="65"/>
      <c r="D33" s="65"/>
      <c r="E33" s="23"/>
      <c r="I33" s="1" t="s">
        <v>31</v>
      </c>
      <c r="K33" s="68"/>
      <c r="L33" s="68"/>
      <c r="M33" s="68"/>
      <c r="N33" s="68"/>
      <c r="O33" s="68"/>
    </row>
    <row r="34" spans="1:15" ht="12.75" customHeight="1" x14ac:dyDescent="0.25">
      <c r="E34" s="23"/>
    </row>
    <row r="35" spans="1:15" ht="12.75" customHeight="1" x14ac:dyDescent="0.25"/>
  </sheetData>
  <sheetProtection algorithmName="SHA-512" hashValue="3pDhkMUwwwI9qGcDSYWHE/YWO4IaqXHQ/2x2q34/0CtXoYLL9icB33SVOQHOhy8SHSukKpGuj1fayhxDXOe7Qg==" saltValue="NBtiqVodspwnblfqZtEJfw==" spinCount="100000" sheet="1" objects="1" scenarios="1"/>
  <protectedRanges>
    <protectedRange sqref="F26:O33" name="Rozsah3"/>
    <protectedRange sqref="C25" name="Rozsah2"/>
    <protectedRange sqref="N12:N19" name="Rozsah1"/>
  </protectedRanges>
  <mergeCells count="37">
    <mergeCell ref="A24:O24"/>
    <mergeCell ref="K9:K11"/>
    <mergeCell ref="L9:L11"/>
    <mergeCell ref="M9:M11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  <mergeCell ref="O9:O11"/>
    <mergeCell ref="C10:C11"/>
    <mergeCell ref="D10:D11"/>
    <mergeCell ref="E10:E11"/>
    <mergeCell ref="F10:F11"/>
    <mergeCell ref="I10:I11"/>
    <mergeCell ref="J10:J11"/>
    <mergeCell ref="J20:K20"/>
    <mergeCell ref="A21:N21"/>
    <mergeCell ref="A22:N22"/>
    <mergeCell ref="A23:C23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 N12:N19 JJ12:JJ19 TF12:TF19 ADB12:ADB19 AMX12:AMX19 AWT12:AWT19 BGP12:BGP19 BQL12:BQL19 CAH12:CAH19 CKD12:CKD19 CTZ12:CTZ19 DDV12:DDV19 DNR12:DNR19 DXN12:DXN19 EHJ12:EHJ19 ERF12:ERF19 FBB12:FBB19 FKX12:FKX19 FUT12:FUT19 GEP12:GEP19 GOL12:GOL19 GYH12:GYH19 HID12:HID19 HRZ12:HRZ19 IBV12:IBV19 ILR12:ILR19 IVN12:IVN19 JFJ12:JFJ19 JPF12:JPF19 JZB12:JZB19 KIX12:KIX19 KST12:KST19 LCP12:LCP19 LML12:LML19 LWH12:LWH19 MGD12:MGD19 MPZ12:MPZ19 MZV12:MZV19 NJR12:NJR19 NTN12:NTN19 ODJ12:ODJ19 ONF12:ONF19 OXB12:OXB19 PGX12:PGX19 PQT12:PQT19 QAP12:QAP19 QKL12:QKL19 QUH12:QUH19 RED12:RED19 RNZ12:RNZ19 RXV12:RXV19 SHR12:SHR19 SRN12:SRN19 TBJ12:TBJ19 TLF12:TLF19 TVB12:TVB19 UEX12:UEX19 UOT12:UOT19 UYP12:UYP19 VIL12:VIL19 VSH12:VSH19 WCD12:WCD19 WLZ12:WLZ19 WVV12:WVV19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2024-05-21T12:18:08Z</dcterms:modified>
</cp:coreProperties>
</file>