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1 LS Predajná -opakova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3" i="1"/>
  <c r="O13" i="1" s="1"/>
  <c r="L18" i="1" l="1"/>
  <c r="F12" i="1" l="1"/>
  <c r="F18" i="1" l="1"/>
  <c r="O12" i="1" l="1"/>
  <c r="O18" i="1" l="1"/>
  <c r="O20" i="1" s="1"/>
  <c r="O19" i="1" s="1"/>
</calcChain>
</file>

<file path=xl/sharedStrings.xml><?xml version="1.0" encoding="utf-8"?>
<sst xmlns="http://schemas.openxmlformats.org/spreadsheetml/2006/main" count="86" uniqueCount="63">
  <si>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</si>
  <si>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</si>
  <si>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</si>
  <si>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</si>
  <si>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</si>
  <si>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</si>
  <si>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</si>
  <si>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</si>
  <si>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</si>
  <si>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</si>
  <si>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</si>
  <si>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</si>
  <si>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</si>
  <si>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</si>
  <si>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</si>
  <si>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</si>
  <si>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</si>
  <si>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</si>
  <si>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</si>
  <si>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</si>
  <si>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</si>
  <si>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</si>
  <si>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</si>
  <si>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</si>
  <si>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</si>
  <si>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</si>
  <si>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</si>
  <si>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</si>
  <si>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</si>
  <si>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</si>
  <si>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</si>
  <si>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</si>
  <si>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</si>
  <si>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</si>
  <si>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</si>
  <si>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</si>
  <si>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</si>
  <si>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</si>
  <si>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</si>
  <si>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</si>
  <si>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</si>
  <si>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21 -14/08 DNS-H</t>
  </si>
  <si>
    <t>LO Lomnistá</t>
  </si>
  <si>
    <t>EF099-127B0</t>
  </si>
  <si>
    <t>1,2,4a,4d,6,7</t>
  </si>
  <si>
    <t>1,2,7</t>
  </si>
  <si>
    <t>EF099-35A0</t>
  </si>
  <si>
    <t>1,2,4a,6,7</t>
  </si>
  <si>
    <t>LO Sová</t>
  </si>
  <si>
    <t>EF099-172A0</t>
  </si>
  <si>
    <t>1,2,4a,4b,6,7</t>
  </si>
  <si>
    <t>EF099-250A0</t>
  </si>
  <si>
    <t>VU-50</t>
  </si>
  <si>
    <t>25</t>
  </si>
  <si>
    <t>100 | 800 | -</t>
  </si>
  <si>
    <t>- | - | -</t>
  </si>
  <si>
    <t>70</t>
  </si>
  <si>
    <t>- | - | 500</t>
  </si>
  <si>
    <t>55</t>
  </si>
  <si>
    <t>150 | 120 | -</t>
  </si>
  <si>
    <t>60</t>
  </si>
  <si>
    <t>75 | 800 | -</t>
  </si>
  <si>
    <t>Lesnícke služby v ťažbovom procese na zlepšenie biotopov pre hlucháňa hôrneho pre OZ Horehronie, LS Predajná – Jasenie 1 -výzva č.21 -14/8 -opakovaná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</si>
</sst>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Normal="100" workbookViewId="0">
      <selection activeCell="C5" sqref="C5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3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62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41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42</v>
      </c>
      <c r="B12" s="6" t="s">
        <v>43</v>
      </c>
      <c r="C12" s="7" t="s">
        <v>44</v>
      </c>
      <c r="D12" s="8">
        <v>375</v>
      </c>
      <c r="E12" s="8">
        <v>10</v>
      </c>
      <c r="F12" s="8">
        <f>SUM(D12,E12)</f>
        <v>385</v>
      </c>
      <c r="G12" s="9" t="s">
        <v>52</v>
      </c>
      <c r="H12" s="10" t="s">
        <v>53</v>
      </c>
      <c r="I12" s="11">
        <v>0.39</v>
      </c>
      <c r="J12" s="11">
        <v>0.35</v>
      </c>
      <c r="K12" s="12" t="s">
        <v>54</v>
      </c>
      <c r="L12" s="13">
        <v>12482.32</v>
      </c>
      <c r="M12" s="14" t="s">
        <v>40</v>
      </c>
      <c r="N12" s="39"/>
      <c r="O12" s="13">
        <f t="shared" ref="O12:O17" si="0">F12*N12</f>
        <v>0</v>
      </c>
    </row>
    <row r="13" spans="1:15" ht="23.25" customHeight="1" x14ac:dyDescent="0.3">
      <c r="A13" s="5" t="s">
        <v>42</v>
      </c>
      <c r="B13" s="6" t="s">
        <v>43</v>
      </c>
      <c r="C13" s="7" t="s">
        <v>45</v>
      </c>
      <c r="D13" s="8">
        <v>203</v>
      </c>
      <c r="E13" s="8">
        <v>3</v>
      </c>
      <c r="F13" s="8">
        <f>SUM(D13,E13)</f>
        <v>206</v>
      </c>
      <c r="G13" s="9" t="s">
        <v>52</v>
      </c>
      <c r="H13" s="10" t="s">
        <v>53</v>
      </c>
      <c r="I13" s="11">
        <v>0.4</v>
      </c>
      <c r="J13" s="11">
        <v>0.35000000000000003</v>
      </c>
      <c r="K13" s="12" t="s">
        <v>55</v>
      </c>
      <c r="L13" s="13">
        <v>735.32</v>
      </c>
      <c r="M13" s="14" t="s">
        <v>40</v>
      </c>
      <c r="N13" s="39"/>
      <c r="O13" s="13">
        <f t="shared" si="0"/>
        <v>0</v>
      </c>
    </row>
    <row r="14" spans="1:15" ht="23.25" customHeight="1" x14ac:dyDescent="0.3">
      <c r="A14" s="5" t="s">
        <v>42</v>
      </c>
      <c r="B14" s="6" t="s">
        <v>46</v>
      </c>
      <c r="C14" s="7" t="s">
        <v>47</v>
      </c>
      <c r="D14" s="8">
        <v>35</v>
      </c>
      <c r="E14" s="8">
        <v>0</v>
      </c>
      <c r="F14" s="8">
        <f t="shared" ref="F14:F17" si="1">SUM(D14,E14)</f>
        <v>35</v>
      </c>
      <c r="G14" s="9" t="s">
        <v>52</v>
      </c>
      <c r="H14" s="10" t="s">
        <v>56</v>
      </c>
      <c r="I14" s="11">
        <v>0.08</v>
      </c>
      <c r="J14" s="11">
        <v>0</v>
      </c>
      <c r="K14" s="12" t="s">
        <v>57</v>
      </c>
      <c r="L14" s="13">
        <v>1637.57</v>
      </c>
      <c r="M14" s="14" t="s">
        <v>40</v>
      </c>
      <c r="N14" s="39"/>
      <c r="O14" s="13">
        <f t="shared" si="0"/>
        <v>0</v>
      </c>
    </row>
    <row r="15" spans="1:15" ht="23.25" customHeight="1" x14ac:dyDescent="0.3">
      <c r="A15" s="5" t="s">
        <v>48</v>
      </c>
      <c r="B15" s="6" t="s">
        <v>49</v>
      </c>
      <c r="C15" s="7" t="s">
        <v>50</v>
      </c>
      <c r="D15" s="8">
        <v>397</v>
      </c>
      <c r="E15" s="8">
        <v>58</v>
      </c>
      <c r="F15" s="8">
        <f t="shared" si="1"/>
        <v>455</v>
      </c>
      <c r="G15" s="9" t="s">
        <v>52</v>
      </c>
      <c r="H15" s="10" t="s">
        <v>58</v>
      </c>
      <c r="I15" s="11">
        <v>0.18</v>
      </c>
      <c r="J15" s="11">
        <v>0.09</v>
      </c>
      <c r="K15" s="12" t="s">
        <v>59</v>
      </c>
      <c r="L15" s="13">
        <v>27742.45</v>
      </c>
      <c r="M15" s="14" t="s">
        <v>40</v>
      </c>
      <c r="N15" s="39"/>
      <c r="O15" s="13">
        <f t="shared" si="0"/>
        <v>0</v>
      </c>
    </row>
    <row r="16" spans="1:15" ht="23.25" customHeight="1" x14ac:dyDescent="0.3">
      <c r="A16" s="5" t="s">
        <v>48</v>
      </c>
      <c r="B16" s="6" t="s">
        <v>51</v>
      </c>
      <c r="C16" s="7" t="s">
        <v>50</v>
      </c>
      <c r="D16" s="8">
        <v>100</v>
      </c>
      <c r="E16" s="8">
        <v>10</v>
      </c>
      <c r="F16" s="8">
        <f t="shared" si="1"/>
        <v>110</v>
      </c>
      <c r="G16" s="9" t="s">
        <v>52</v>
      </c>
      <c r="H16" s="10" t="s">
        <v>60</v>
      </c>
      <c r="I16" s="11">
        <v>0.19000000000000003</v>
      </c>
      <c r="J16" s="11">
        <v>0.1</v>
      </c>
      <c r="K16" s="12" t="s">
        <v>61</v>
      </c>
      <c r="L16" s="13">
        <v>6854.06</v>
      </c>
      <c r="M16" s="14" t="s">
        <v>40</v>
      </c>
      <c r="N16" s="39"/>
      <c r="O16" s="13">
        <f t="shared" si="0"/>
        <v>0</v>
      </c>
    </row>
    <row r="17" spans="1:15" ht="23.25" customHeight="1" thickBot="1" x14ac:dyDescent="0.35">
      <c r="A17" s="5" t="s">
        <v>48</v>
      </c>
      <c r="B17" s="6" t="s">
        <v>51</v>
      </c>
      <c r="C17" s="7" t="s">
        <v>45</v>
      </c>
      <c r="D17" s="8">
        <v>34</v>
      </c>
      <c r="E17" s="8">
        <v>6</v>
      </c>
      <c r="F17" s="8">
        <f t="shared" si="1"/>
        <v>40</v>
      </c>
      <c r="G17" s="9" t="s">
        <v>52</v>
      </c>
      <c r="H17" s="10" t="s">
        <v>60</v>
      </c>
      <c r="I17" s="11">
        <v>0.19</v>
      </c>
      <c r="J17" s="11">
        <v>0.1</v>
      </c>
      <c r="K17" s="12" t="s">
        <v>55</v>
      </c>
      <c r="L17" s="13">
        <v>255.73</v>
      </c>
      <c r="M17" s="14" t="s">
        <v>40</v>
      </c>
      <c r="N17" s="39"/>
      <c r="O17" s="13">
        <f t="shared" si="0"/>
        <v>0</v>
      </c>
    </row>
    <row r="18" spans="1:15" ht="18.75" customHeight="1" thickBot="1" x14ac:dyDescent="0.35">
      <c r="A18" s="15"/>
      <c r="B18" s="16"/>
      <c r="C18" s="16"/>
      <c r="D18" s="16"/>
      <c r="E18" s="16"/>
      <c r="F18" s="38">
        <f>SUM(F12:F17)</f>
        <v>1231</v>
      </c>
      <c r="G18" s="16"/>
      <c r="H18" s="16"/>
      <c r="I18" s="16"/>
      <c r="J18" s="59" t="s">
        <v>14</v>
      </c>
      <c r="K18" s="59"/>
      <c r="L18" s="17">
        <f>SUM(L12:L17)</f>
        <v>49707.450000000004</v>
      </c>
      <c r="M18" s="18"/>
      <c r="N18" s="19" t="s">
        <v>15</v>
      </c>
      <c r="O18" s="17">
        <f>SUM(O12:O17)</f>
        <v>0</v>
      </c>
    </row>
    <row r="19" spans="1:15" ht="20.25" customHeight="1" thickBot="1" x14ac:dyDescent="0.35">
      <c r="A19" s="60" t="s">
        <v>16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7">
        <f>O20-O18</f>
        <v>0</v>
      </c>
    </row>
    <row r="20" spans="1:15" ht="21" customHeight="1" thickBot="1" x14ac:dyDescent="0.35">
      <c r="A20" s="60" t="s">
        <v>17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7">
        <f>IF(C23="N",O18,(O18*1.2))</f>
        <v>0</v>
      </c>
    </row>
    <row r="21" spans="1:15" x14ac:dyDescent="0.3">
      <c r="A21" s="61" t="s">
        <v>18</v>
      </c>
      <c r="B21" s="61"/>
      <c r="C21" s="6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3">
      <c r="A22" s="44" t="s">
        <v>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ht="25.5" customHeight="1" thickBot="1" x14ac:dyDescent="0.35">
      <c r="A23" s="21" t="s">
        <v>32</v>
      </c>
      <c r="B23" s="22"/>
      <c r="C23" s="37"/>
      <c r="D23" s="22"/>
      <c r="E23" s="22"/>
      <c r="F23" s="21"/>
      <c r="G23" s="22"/>
      <c r="H23" s="22"/>
      <c r="I23" s="22"/>
      <c r="J23" s="23"/>
      <c r="K23" s="23"/>
      <c r="L23" s="23"/>
      <c r="M23" s="23"/>
      <c r="N23" s="23"/>
      <c r="O23" s="23"/>
    </row>
    <row r="24" spans="1:15" ht="21.75" customHeight="1" x14ac:dyDescent="0.3">
      <c r="A24" s="47" t="s">
        <v>19</v>
      </c>
      <c r="B24" s="47"/>
      <c r="C24" s="47"/>
      <c r="D24" s="47"/>
      <c r="E24" s="48" t="s">
        <v>20</v>
      </c>
      <c r="F24" s="24" t="s">
        <v>21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5">
      <c r="A25" s="50"/>
      <c r="B25" s="50"/>
      <c r="C25" s="50"/>
      <c r="D25" s="50"/>
      <c r="E25" s="48"/>
      <c r="F25" s="24" t="s">
        <v>22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5">
      <c r="A26" s="50"/>
      <c r="B26" s="50"/>
      <c r="C26" s="50"/>
      <c r="D26" s="50"/>
      <c r="E26" s="48"/>
      <c r="F26" s="24" t="s">
        <v>23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5">
      <c r="A27" s="50"/>
      <c r="B27" s="50"/>
      <c r="C27" s="50"/>
      <c r="D27" s="50"/>
      <c r="E27" s="48"/>
      <c r="F27" s="24" t="s">
        <v>24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5">
      <c r="A28" s="50"/>
      <c r="B28" s="50"/>
      <c r="C28" s="50"/>
      <c r="D28" s="50"/>
      <c r="E28" s="48"/>
      <c r="F28" s="51" t="s">
        <v>25</v>
      </c>
      <c r="G28" s="51"/>
      <c r="H28" s="52"/>
      <c r="I28" s="52"/>
      <c r="J28" s="52"/>
      <c r="K28" s="52"/>
      <c r="L28" s="52"/>
      <c r="M28" s="52"/>
      <c r="N28" s="52"/>
      <c r="O28" s="52"/>
    </row>
    <row r="29" spans="1:15" ht="12.75" customHeight="1" thickBot="1" x14ac:dyDescent="0.35">
      <c r="A29" s="50"/>
      <c r="B29" s="50"/>
      <c r="C29" s="50"/>
      <c r="D29" s="50"/>
    </row>
    <row r="30" spans="1:15" ht="12.75" customHeight="1" thickBot="1" x14ac:dyDescent="0.35">
      <c r="A30" s="50"/>
      <c r="B30" s="50"/>
      <c r="C30" s="50"/>
      <c r="D30" s="50"/>
      <c r="K30" s="53"/>
      <c r="L30" s="53"/>
      <c r="M30" s="53"/>
      <c r="N30" s="53"/>
      <c r="O30" s="53"/>
    </row>
    <row r="31" spans="1:15" ht="24" customHeight="1" thickBot="1" x14ac:dyDescent="0.35">
      <c r="A31" s="50"/>
      <c r="B31" s="50"/>
      <c r="C31" s="50"/>
      <c r="D31" s="50"/>
      <c r="E31" s="23"/>
      <c r="I31" s="1" t="s">
        <v>31</v>
      </c>
      <c r="K31" s="53"/>
      <c r="L31" s="53"/>
      <c r="M31" s="53"/>
      <c r="N31" s="53"/>
      <c r="O31" s="53"/>
    </row>
    <row r="32" spans="1:15" ht="12.75" customHeight="1" x14ac:dyDescent="0.3">
      <c r="E32" s="23"/>
    </row>
    <row r="33" ht="12.75" customHeight="1" x14ac:dyDescent="0.3"/>
  </sheetData>
  <sheetProtection algorithmName="SHA-512" hashValue="qbOIbhSvKwY+b5BsGhKLIPEFNrvE02eMEbvPCz/4260TkFIpqHGmUP10RJXpRNVnCu1zAK7M5mYn4nIoWWoaDg==" saltValue="0stKm1Eh/HT9D/UZnaFhpg==" spinCount="100000" sheet="1" objects="1" scenarios="1"/>
  <protectedRanges>
    <protectedRange sqref="F24:O31" name="Rozsah3"/>
    <protectedRange sqref="C23" name="Rozsah2"/>
    <protectedRange sqref="N12:N17" name="Rozsah1"/>
  </protectedRanges>
  <mergeCells count="37">
    <mergeCell ref="J18:K18"/>
    <mergeCell ref="A19:N19"/>
    <mergeCell ref="A20:N20"/>
    <mergeCell ref="A21:C21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2:O22"/>
    <mergeCell ref="K9:K11"/>
    <mergeCell ref="L9:L11"/>
    <mergeCell ref="M9:M11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O9:O11"/>
    <mergeCell ref="C10:C11"/>
  </mergeCells>
  <dataValidations count="1">
    <dataValidation type="custom" allowBlank="1" showErrorMessage="1" errorTitle="Chyba!" error="Môžete zadať maximálne 2 desatinné miesta" sqref="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 N12:N17 JJ12:JJ17 TF12:TF17 ADB12:ADB17 AMX12:AMX17 AWT12:AWT17 BGP12:BGP17 BQL12:BQL17 CAH12:CAH17 CKD12:CKD17 CTZ12:CTZ17 DDV12:DDV17 DNR12:DNR17 DXN12:DXN17 EHJ12:EHJ17 ERF12:ERF17 FBB12:FBB17 FKX12:FKX17 FUT12:FUT17 GEP12:GEP17 GOL12:GOL17 GYH12:GYH17 HID12:HID17 HRZ12:HRZ17 IBV12:IBV17 ILR12:ILR17 IVN12:IVN17 JFJ12:JFJ17 JPF12:JPF17 JZB12:JZB17 KIX12:KIX17 KST12:KST17 LCP12:LCP17 LML12:LML17 LWH12:LWH17 MGD12:MGD17 MPZ12:MPZ17 MZV12:MZV17 NJR12:NJR17 NTN12:NTN17 ODJ12:ODJ17 ONF12:ONF17 OXB12:OXB17 PGX12:PGX17 PQT12:PQT17 QAP12:QAP17 QKL12:QKL17 QUH12:QUH17 RED12:RED17 RNZ12:RNZ17 RXV12:RXV17 SHR12:SHR17 SRN12:SRN17 TBJ12:TBJ17 TLF12:TLF17 TVB12:TVB17 UEX12:UEX17 UOT12:UOT17 UYP12:UYP17 VIL12:VIL17 VSH12:VSH17 WCD12:WCD17 WLZ12:WLZ17 WVV12:WVV17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2024-06-13T20:32:25Z</dcterms:modified>
</cp:coreProperties>
</file>