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jaroslav_orsula_kosice_sk/Documents/MMK_PROJEKTY/A  - REALIZÁCIA - 2024/PRIECHOD Real - MK-A-2024-19500-ŠD -  Jantárová, Staničné nám, THC, proces VO/Podklady VO/"/>
    </mc:Choice>
  </mc:AlternateContent>
  <xr:revisionPtr revIDLastSave="268" documentId="13_ncr:1_{8A4BD90A-D45F-4091-93A6-476922DA3046}" xr6:coauthVersionLast="47" xr6:coauthVersionMax="47" xr10:uidLastSave="{7860BBB7-0644-4F02-9E2E-8D8BA4705A35}"/>
  <bookViews>
    <workbookView xWindow="-120" yWindow="-120" windowWidth="29040" windowHeight="15840" xr2:uid="{00000000-000D-0000-FFFF-FFFF00000000}"/>
  </bookViews>
  <sheets>
    <sheet name="Výkaz - Vým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8" i="1" l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0" i="1"/>
  <c r="I60" i="1" s="1"/>
  <c r="H61" i="1"/>
  <c r="I61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43" i="1"/>
  <c r="I43" i="1" s="1"/>
  <c r="H44" i="1"/>
  <c r="I44" i="1" s="1"/>
  <c r="H45" i="1"/>
  <c r="I45" i="1" s="1"/>
  <c r="H46" i="1"/>
  <c r="I46" i="1" s="1"/>
  <c r="H32" i="1"/>
  <c r="I32" i="1" s="1"/>
  <c r="H33" i="1"/>
  <c r="I33" i="1" s="1"/>
  <c r="H34" i="1"/>
  <c r="I34" i="1" s="1"/>
  <c r="H35" i="1"/>
  <c r="I35" i="1" s="1"/>
  <c r="H37" i="1"/>
  <c r="I37" i="1" s="1"/>
  <c r="H38" i="1"/>
  <c r="I38" i="1" s="1"/>
  <c r="H39" i="1"/>
  <c r="I39" i="1" s="1"/>
  <c r="H29" i="1"/>
  <c r="I29" i="1" s="1"/>
  <c r="H28" i="1"/>
  <c r="I28" i="1" s="1"/>
  <c r="H27" i="1"/>
  <c r="I27" i="1" s="1"/>
  <c r="H25" i="1"/>
  <c r="I25" i="1" s="1"/>
  <c r="H18" i="1"/>
  <c r="I18" i="1" s="1"/>
  <c r="H19" i="1"/>
  <c r="I19" i="1" s="1"/>
  <c r="H125" i="1"/>
  <c r="I125" i="1" s="1"/>
  <c r="H126" i="1"/>
  <c r="I126" i="1" s="1"/>
  <c r="H127" i="1"/>
  <c r="I127" i="1" s="1"/>
  <c r="H128" i="1"/>
  <c r="I128" i="1" s="1"/>
  <c r="H121" i="1"/>
  <c r="I121" i="1" s="1"/>
  <c r="H122" i="1"/>
  <c r="I122" i="1" s="1"/>
  <c r="H120" i="1"/>
  <c r="I120" i="1" s="1"/>
  <c r="H90" i="1"/>
  <c r="I90" i="1" s="1"/>
  <c r="H89" i="1"/>
  <c r="I89" i="1" s="1"/>
  <c r="H42" i="1"/>
  <c r="I42" i="1" s="1"/>
  <c r="H17" i="1"/>
  <c r="I17" i="1" s="1"/>
  <c r="H20" i="1"/>
  <c r="I20" i="1" s="1"/>
  <c r="H21" i="1"/>
  <c r="I21" i="1" s="1"/>
  <c r="H22" i="1"/>
  <c r="I22" i="1" s="1"/>
  <c r="H24" i="1"/>
  <c r="I24" i="1" s="1"/>
  <c r="H31" i="1"/>
  <c r="I31" i="1" s="1"/>
  <c r="H16" i="1"/>
  <c r="I16" i="1" s="1"/>
  <c r="H129" i="1" l="1"/>
  <c r="H124" i="1"/>
  <c r="I124" i="1" s="1"/>
  <c r="I129" i="1" l="1"/>
</calcChain>
</file>

<file path=xl/sharedStrings.xml><?xml version="1.0" encoding="utf-8"?>
<sst xmlns="http://schemas.openxmlformats.org/spreadsheetml/2006/main" count="374" uniqueCount="251">
  <si>
    <t>VÝKAZ VÝMER</t>
  </si>
  <si>
    <t>Objekt:  MČ Košice - Staré Mesto, Staničné námestie, priechod č.26 (smer Mestský park)</t>
  </si>
  <si>
    <t>Projektant: Ing. Petrušanský</t>
  </si>
  <si>
    <t>Objednávateľ:   Mesto Košice</t>
  </si>
  <si>
    <t xml:space="preserve">Zhotoviteľ:   </t>
  </si>
  <si>
    <t xml:space="preserve">Spracoval:   </t>
  </si>
  <si>
    <t>Miesto:  Košice</t>
  </si>
  <si>
    <t xml:space="preserve">Dátum:  </t>
  </si>
  <si>
    <t>Č.</t>
  </si>
  <si>
    <t>Kód položky</t>
  </si>
  <si>
    <t>Popis</t>
  </si>
  <si>
    <t>MJ</t>
  </si>
  <si>
    <t>Množstvo celkom</t>
  </si>
  <si>
    <t>Cena / MJ bez DPH (EUR)</t>
  </si>
  <si>
    <t>Cena spolu bez DPH (EUR)</t>
  </si>
  <si>
    <t>Cena spolu s DPH (EUR)</t>
  </si>
  <si>
    <t>HSV</t>
  </si>
  <si>
    <t>Práce a dodávky HSV</t>
  </si>
  <si>
    <t>Zemné práce</t>
  </si>
  <si>
    <t>113107131.S</t>
  </si>
  <si>
    <t xml:space="preserve">Odstránenie krytu v ploche do 200 m2 z betónu prostého, hr. vrstvy do 150 mm,  -0,22500t   </t>
  </si>
  <si>
    <t>m2</t>
  </si>
  <si>
    <t>113107142.S</t>
  </si>
  <si>
    <t xml:space="preserve">Odstránenie krytu asfaltového v ploche do 200 m2, hr. nad 50 do 100 mm,  -0,18100t   </t>
  </si>
  <si>
    <t>113202111.S</t>
  </si>
  <si>
    <t xml:space="preserve">Vytrhanie obrúb kamenných, s vybúraním lôžka, z krajníkov alebo obrubníkov stojatých,  -0,14500t   </t>
  </si>
  <si>
    <t>m</t>
  </si>
  <si>
    <t>131301201.S</t>
  </si>
  <si>
    <t xml:space="preserve">Výkop zapaženej jamy horn. 4 do 100 m3   </t>
  </si>
  <si>
    <t>m3</t>
  </si>
  <si>
    <t>162501122.S</t>
  </si>
  <si>
    <t xml:space="preserve">Vodorovné premiestnenie výkopku po spevnenej ceste z horniny tr.1-4, nad 100 do 1000 m3 na vzdialenosť do 3000 m   </t>
  </si>
  <si>
    <t>162501123.S</t>
  </si>
  <si>
    <t xml:space="preserve">Vodorovné premiestnenie výkopku po spevnenej ceste z horniny tr.1-4, nad 100 do 1000 m3, príplatok k cene za každých ďalšich a začatých 1000 m   </t>
  </si>
  <si>
    <t>171209002.S</t>
  </si>
  <si>
    <t xml:space="preserve">Poplatok za skladovanie - zemina a kamenivo (17 05) ostatné   </t>
  </si>
  <si>
    <t>t</t>
  </si>
  <si>
    <t>Zakladanie</t>
  </si>
  <si>
    <t>275313821.S</t>
  </si>
  <si>
    <t xml:space="preserve">Betónovanie základových pätiek, betón prostý   </t>
  </si>
  <si>
    <t>MAT</t>
  </si>
  <si>
    <t>589310005800.S</t>
  </si>
  <si>
    <t xml:space="preserve">Betón STN EN 206-1-C 25/30-XC3 (SK)-Cl 0,4-Dmax 22 - S2 z cementu portlandského   </t>
  </si>
  <si>
    <t>Komunikácie</t>
  </si>
  <si>
    <t>572943111.S</t>
  </si>
  <si>
    <t xml:space="preserve">Vyspravenie krytu vozovky po prekopoch inžinierskych sietí do 15 m2 liatym asfaltom MA hr. od 20 do 40 mm   </t>
  </si>
  <si>
    <t>572943111.SP</t>
  </si>
  <si>
    <t xml:space="preserve">Vyspravenie krytu vozovky po prekopoch siete z kam. ťaž. alebo zo štrk. obal. asfaltom hr. 20 až 50 mm   </t>
  </si>
  <si>
    <t>573111113.S</t>
  </si>
  <si>
    <t xml:space="preserve">Postrek asfaltový infiltračný s posypom kamenivom z asfaltu cestného v množstve 1,50 kg/m2   </t>
  </si>
  <si>
    <t xml:space="preserve">Ostatné konštrukcie a práce-búranie   </t>
  </si>
  <si>
    <t>914001211.S</t>
  </si>
  <si>
    <t xml:space="preserve">Montáž cestnej zvislej dopravnej značky základnej veľkosti do 1 m2 objímkami na stĺpiky alebo konzoly   </t>
  </si>
  <si>
    <t>ks</t>
  </si>
  <si>
    <t>404410000535P</t>
  </si>
  <si>
    <t>917732112.S</t>
  </si>
  <si>
    <t xml:space="preserve">Osadenie chodník. obrubníka betónového ležatého do lôžka z betónu prosteho tr. C 16/20 bez bočnej opory   </t>
  </si>
  <si>
    <t>592170001400.S</t>
  </si>
  <si>
    <t xml:space="preserve">Obrubník parkový, lxšxv 500x50x200 mm, prírodný   </t>
  </si>
  <si>
    <t>918101112.S</t>
  </si>
  <si>
    <t xml:space="preserve">Lôžko pod obrubníky, krajníky alebo obruby z dlažobných kociek z betónu prostého tr. C 16/20   </t>
  </si>
  <si>
    <t>979081111.S</t>
  </si>
  <si>
    <t xml:space="preserve">Odvoz sutiny a vybúraných hmôt na skládku do 1 km   </t>
  </si>
  <si>
    <t>979081121.S</t>
  </si>
  <si>
    <t xml:space="preserve">Odvoz sutiny a vybúraných hmôt na skládku za každý ďalší 1 km   </t>
  </si>
  <si>
    <t>979089012.S</t>
  </si>
  <si>
    <t xml:space="preserve">Poplatok za skladovanie - betón, tehly, dlaždice (17 01) ostatné   </t>
  </si>
  <si>
    <t>979089212.S</t>
  </si>
  <si>
    <t xml:space="preserve">Poplatok za skladovanie - bitúmenové zmesi, uholný decht, dechtové výrobky (17 03 ), ostatné   </t>
  </si>
  <si>
    <t>M</t>
  </si>
  <si>
    <t xml:space="preserve">Práce a dodávky M   </t>
  </si>
  <si>
    <t>21-M</t>
  </si>
  <si>
    <t xml:space="preserve">Elektromontáže   </t>
  </si>
  <si>
    <t>210010090.S</t>
  </si>
  <si>
    <t xml:space="preserve">Rúrka ohybná elektroinštalačná z HDPE, D 50 uložená voľne   </t>
  </si>
  <si>
    <t>345710005600.S</t>
  </si>
  <si>
    <t xml:space="preserve">Rúrka ohybná 09050 dvojplášťová korugovaná z HDPE, bezhalogénová, D 50 mm   </t>
  </si>
  <si>
    <t>210100001.S</t>
  </si>
  <si>
    <t xml:space="preserve">Ukončenie vodičov v rozvádzač. vrátane zapojenia a vodičovej koncovky do 2,5 mm2   </t>
  </si>
  <si>
    <t>210100015.S</t>
  </si>
  <si>
    <t xml:space="preserve">Ukončenie vodičov v rozvádzač. vrátane zapojenia a vodičovej koncovky do 35 mm2 pre vonkajšie práce   </t>
  </si>
  <si>
    <t>345720005100.S</t>
  </si>
  <si>
    <t>354310013500.S</t>
  </si>
  <si>
    <t>210100251.S</t>
  </si>
  <si>
    <t xml:space="preserve">Ukončenie celoplastových káblov zmrašť. záklopkou alebo páskou do 4 x 10 mm2   </t>
  </si>
  <si>
    <t>343430001600.S</t>
  </si>
  <si>
    <t xml:space="preserve">Teplom zmraštiteľná stredne hrubá trubica z polyolefinu MWTM bez lepidla, na cievkach 16/5-A/U 5,5-14,5, dĺ. 1000 mm   </t>
  </si>
  <si>
    <t>343430004100.S</t>
  </si>
  <si>
    <t xml:space="preserve">Bužírka zmrašťovacia 4,8x2,4 mm, dĺžka 1 m   </t>
  </si>
  <si>
    <t>345840000716.S</t>
  </si>
  <si>
    <t>210101362.S</t>
  </si>
  <si>
    <t xml:space="preserve">NN koncovky pre 3 a 4-žilové káble s plastovou a papierovou izoláciou do 1 kV (25-70 mm2), pre vonkajšie práce   </t>
  </si>
  <si>
    <t>345810005400.S</t>
  </si>
  <si>
    <t>210201810.S</t>
  </si>
  <si>
    <t>348370001400P1</t>
  </si>
  <si>
    <t>210201853.S</t>
  </si>
  <si>
    <t xml:space="preserve">Montáž stožiara oceľového výšky 6 m so zemným koncom pre uličné svietidlá   </t>
  </si>
  <si>
    <t>348370003000P1</t>
  </si>
  <si>
    <t>210204103.S</t>
  </si>
  <si>
    <t xml:space="preserve">Montáž - Výložník oceľový jednoramenný - do hmotn. 35 kg   </t>
  </si>
  <si>
    <t>316770003000P1</t>
  </si>
  <si>
    <t xml:space="preserve">Výložník zinkový jednoramenný, vyloženie 3 m   </t>
  </si>
  <si>
    <t>210204201.S</t>
  </si>
  <si>
    <t xml:space="preserve">Elektrovýstroj stožiara pre 1 okruh   </t>
  </si>
  <si>
    <t>ERS000002927P</t>
  </si>
  <si>
    <t>210204202.S</t>
  </si>
  <si>
    <t xml:space="preserve">Elektrovýstroj stožiara 2 okruhy   </t>
  </si>
  <si>
    <t>ERS000005902P</t>
  </si>
  <si>
    <t>210120101.S</t>
  </si>
  <si>
    <t xml:space="preserve">Poistkový patrón montáž do 63 A, vrátane dotykového krúžku   </t>
  </si>
  <si>
    <t>EPO000000010</t>
  </si>
  <si>
    <t xml:space="preserve">Poistka patrónová DII DZ E27 2312103 6A 500V gF rýchla   </t>
  </si>
  <si>
    <t>210220020.S</t>
  </si>
  <si>
    <t xml:space="preserve">Uzemňovacie vedenie v zemi FeZn do 120 mm2 vrátane izolácie spojov   </t>
  </si>
  <si>
    <t>354410058800.S</t>
  </si>
  <si>
    <t xml:space="preserve">Pásovina uzemňovacia FeZn 30 x 4 mm   </t>
  </si>
  <si>
    <t>kg</t>
  </si>
  <si>
    <t>210220021.S</t>
  </si>
  <si>
    <t xml:space="preserve">Uzemňovacie vedenie v zemi FeZn vrátane izolácie spojov O 10 mm   </t>
  </si>
  <si>
    <t>354410054800.S</t>
  </si>
  <si>
    <t xml:space="preserve">Drôt bleskozvodový FeZn, d 10 mm   </t>
  </si>
  <si>
    <t>210220245.S</t>
  </si>
  <si>
    <t xml:space="preserve">Svorka FeZn pripojovacia SP   </t>
  </si>
  <si>
    <t>354410004000.S</t>
  </si>
  <si>
    <t>210220252.S</t>
  </si>
  <si>
    <t xml:space="preserve">Svorka FeZn odbočovacia spojovacia SR 01, SR 02 (pásovina do 120 mm2)   </t>
  </si>
  <si>
    <t>354410000700.S</t>
  </si>
  <si>
    <t>210220253.S</t>
  </si>
  <si>
    <t xml:space="preserve">Svorka FeZn uzemňovacia SR03   </t>
  </si>
  <si>
    <t>354410000900.S</t>
  </si>
  <si>
    <t>210222240.S</t>
  </si>
  <si>
    <t xml:space="preserve">Svorka FeZn k zachytávacej, uzemňovacej tyči SJ, pre vonkajšie práce   </t>
  </si>
  <si>
    <t>354410001500.S</t>
  </si>
  <si>
    <t>210222280.S</t>
  </si>
  <si>
    <t xml:space="preserve">Uzemňovacia tyč FeZn ZT, pre vonkajšie práce   </t>
  </si>
  <si>
    <t>354410055700.S</t>
  </si>
  <si>
    <t>210411066.SP</t>
  </si>
  <si>
    <t>404610002000.SP</t>
  </si>
  <si>
    <t>210800107.S</t>
  </si>
  <si>
    <t xml:space="preserve">Kábel medený uložený voľne CYKY 450/750 V 3x1,5   </t>
  </si>
  <si>
    <t>341110000700.S</t>
  </si>
  <si>
    <t xml:space="preserve">Kábel medený CYKY 3x1,5 mm2   </t>
  </si>
  <si>
    <t>210902193.S</t>
  </si>
  <si>
    <t xml:space="preserve">Kábel hliníkový silový samonosný uložený voľne 1-AYKYz 0,6/1 kV 4x35   </t>
  </si>
  <si>
    <t>341110030600.S</t>
  </si>
  <si>
    <t xml:space="preserve">Kábel hliníkový 1-AYKY 4x35 mm2   </t>
  </si>
  <si>
    <t>210950201.S</t>
  </si>
  <si>
    <t xml:space="preserve">Príplatok na zaťahovanie káblov, váha kábla do 0.75 kg   </t>
  </si>
  <si>
    <t>210962084.S</t>
  </si>
  <si>
    <t xml:space="preserve">Demontáž výzbroja stožiarov pre 1 okruh   </t>
  </si>
  <si>
    <t>36-M</t>
  </si>
  <si>
    <t xml:space="preserve">Montáž prevádzkových, meracích a regulačných zariadení   </t>
  </si>
  <si>
    <t>360190012.SP</t>
  </si>
  <si>
    <t>357120022100.SP</t>
  </si>
  <si>
    <t>46-M</t>
  </si>
  <si>
    <t>Zemné práce pri extr.mont.prácach</t>
  </si>
  <si>
    <t>460010024</t>
  </si>
  <si>
    <t xml:space="preserve">Vytýčenie trasy káblového vedenia   </t>
  </si>
  <si>
    <t>km</t>
  </si>
  <si>
    <t>583830000500.S</t>
  </si>
  <si>
    <t xml:space="preserve">Značka meračská povrchová M1 z vyvretých hornín   </t>
  </si>
  <si>
    <t>2462061400</t>
  </si>
  <si>
    <t>460050602.S</t>
  </si>
  <si>
    <t xml:space="preserve">Výkop jamy pre stožiar, bet.základ, kotvu, príp. iné zar.,(vč.čerp.vody), ručný ,v zemine tr. 3 - 4   </t>
  </si>
  <si>
    <t>460050602.SP</t>
  </si>
  <si>
    <t xml:space="preserve">Výkop jamy, ručný , (vč.čerp.vody),v zemine tr. 3-4 (štart a cieľ jama)   </t>
  </si>
  <si>
    <t>460120002.SP</t>
  </si>
  <si>
    <t xml:space="preserve">Zásyp jamy so zhutnením a s úpravou povrchu, zemina triedy 3-4 (štart a cieľ jama)   </t>
  </si>
  <si>
    <t>460200144.S</t>
  </si>
  <si>
    <t xml:space="preserve">Hĺbenie káblovej ryhy ručne 35 cm širokej a 60 cm hlbokej, v zemine triedy 4   </t>
  </si>
  <si>
    <t>460200164.S</t>
  </si>
  <si>
    <t xml:space="preserve">Hĺbenie káblovej ryhy ručne 35 cm širokej a 80 cm hlbokej, v zemine triedy 4   </t>
  </si>
  <si>
    <t>460300006.S</t>
  </si>
  <si>
    <t xml:space="preserve">Zhutnenie zeminy po vrstvách pri zahrnutí rýh strojom, vrstva zeminy 20 cm   </t>
  </si>
  <si>
    <t>460300202.S</t>
  </si>
  <si>
    <t xml:space="preserve">Pretlačovanie otvorov strojovo do D 150 mm so zatiahnutím chráničky, bez výkopu,zásypu a bez šácht, sypké steny   </t>
  </si>
  <si>
    <t>460400051.S</t>
  </si>
  <si>
    <t xml:space="preserve">Paženie jám o pôdorysnej ploche do 10 m2, hĺbky do 200 cm   </t>
  </si>
  <si>
    <t>605110001700.S</t>
  </si>
  <si>
    <t xml:space="preserve">Dosky a fošne zo smreku neopracované neomietané akosť II hr. 18-22 mm, š. 250-300 mm   </t>
  </si>
  <si>
    <t>605120002200.S</t>
  </si>
  <si>
    <t xml:space="preserve">Hranoly zo smrekovca neopracované hranené akosť II, prierez 25-75 cm2, dĺ. 1000-1750 mm   </t>
  </si>
  <si>
    <t>999000000100.S</t>
  </si>
  <si>
    <t xml:space="preserve">Ostatný materiál   </t>
  </si>
  <si>
    <t>eur</t>
  </si>
  <si>
    <t>460400151.S</t>
  </si>
  <si>
    <t xml:space="preserve">Odstránenie príložného paženia z jamy s pôdorysnou plochou do 10 m2 hĺbky do 2 m   </t>
  </si>
  <si>
    <t>460420022.S</t>
  </si>
  <si>
    <t xml:space="preserve">Zriadenie, rekonšt. káblového lôžka z piesku bez zakrytia, v ryhe šír. do 65 cm, hrúbky vstvy 10 cm   </t>
  </si>
  <si>
    <t>583110000300.S</t>
  </si>
  <si>
    <t xml:space="preserve">Drvina vápencová frakcia 0-4 mm   </t>
  </si>
  <si>
    <t>460490012.S</t>
  </si>
  <si>
    <t xml:space="preserve">Rozvinutie a uloženie výstražnej fólie z PE do ryhy, šírka do 33 cm   </t>
  </si>
  <si>
    <t>283230008000.S</t>
  </si>
  <si>
    <t xml:space="preserve">Výstražná fóla PE, š. 300, farba červená   </t>
  </si>
  <si>
    <t>460510021.S</t>
  </si>
  <si>
    <t xml:space="preserve">Úplné zriadenie a osadenie káblového priestupu z PVC rúr svetlosti do 10,5 cm bez zemných prác   </t>
  </si>
  <si>
    <t>2861131300P</t>
  </si>
  <si>
    <t xml:space="preserve">HDPE chránička, veľmi vysoká pevnosť hladká vnútorný d=50 s príslušenstvom (koncovky, spojky)   </t>
  </si>
  <si>
    <t>460510101.S</t>
  </si>
  <si>
    <t xml:space="preserve">Káblové priestupy v pretlačovaných otvoroch z oceľových rúr do D 110 mm   </t>
  </si>
  <si>
    <t>675130000300</t>
  </si>
  <si>
    <t xml:space="preserve">Motúz konopný akosť K 4,5 mm   </t>
  </si>
  <si>
    <t>460560144.S</t>
  </si>
  <si>
    <t xml:space="preserve">Ručný zásyp nezap. káblovej ryhy bez zhutn. zeminy, 35 cm širokej, 60 cm hlbokej v zemine tr. 4   </t>
  </si>
  <si>
    <t>460560164.S</t>
  </si>
  <si>
    <t xml:space="preserve">Ručný zásyp nezap. káblovej ryhy bez zhutn. zeminy, 35 cm širokej, 80 cm hlbokej v zemine tr. 4   </t>
  </si>
  <si>
    <t>460620014.S</t>
  </si>
  <si>
    <t xml:space="preserve">Proviz. úprava terénu v zemine tr. 4, aby nerovnosti terénu neboli väčšie ako 2 cm od vodor.hladiny   </t>
  </si>
  <si>
    <t>HSZ</t>
  </si>
  <si>
    <t xml:space="preserve">Hodinové zúčtovacie sadzby   </t>
  </si>
  <si>
    <t>HZS000113P</t>
  </si>
  <si>
    <t xml:space="preserve">Stavebno montážne práce náročné ucelené - odborné, tvorivé remeselné (Tr 3) v rozsahu viac ako 8 hodín - komplexne vyskúšanie, meranie osvetlenia a vyhotovenie protokolu o meraní osvetlenia   </t>
  </si>
  <si>
    <t>hod</t>
  </si>
  <si>
    <t>HZS000114</t>
  </si>
  <si>
    <t xml:space="preserve">Stavebno montážne práce najnáročnejšie na odbornosť - prehliadky pracoviska a revízie (Tr 4) v rozsahu viac ako 8 hodín - vykonanie revízie.  Vyhotovenie revíznej správy   </t>
  </si>
  <si>
    <t xml:space="preserve">Dočasné dopravné značenie - 2 sety   </t>
  </si>
  <si>
    <t>OST</t>
  </si>
  <si>
    <t>Ostatné</t>
  </si>
  <si>
    <t>OST000414</t>
  </si>
  <si>
    <t>Porealizačné geodetické zameranie - 1x dig.,3x analog.</t>
  </si>
  <si>
    <t>sub.</t>
  </si>
  <si>
    <t>Vyžiadanie vyjadrení dotknutých organizácii a vytýčenie IS</t>
  </si>
  <si>
    <t>OST-P1</t>
  </si>
  <si>
    <t>Porealizačná projektová dokumentácia</t>
  </si>
  <si>
    <t>OST-P2</t>
  </si>
  <si>
    <t>Záverečné merania osvetlenia a vypracovanie protokolu z merania</t>
  </si>
  <si>
    <t>OST-001</t>
  </si>
  <si>
    <t>Celková cena</t>
  </si>
  <si>
    <t>Stavba: Zvýraznenie chodca na priechode pre chodcov v lokalite MČ Košice – Staré Mesto</t>
  </si>
  <si>
    <t>Stožiar osvetľovací oceľový kužeľový votknutý do zeme, výška 6m, vrátane zmršťovacej hadice RDK, žiarovo zinkovaný, podľa technickej špecifikácie</t>
  </si>
  <si>
    <t>Video-detekčné zariadenie, podľa technickej špecifikácie</t>
  </si>
  <si>
    <t>Dopravná značka ZDZ 325-10 "Priechod pre chodcov" s výstražnými blikačmi, Zn lisovaná, rozmerov 1000mm x 750mm, RA1, P3, E2, SP1, vrátane montážnej súpravy, podľa PD</t>
  </si>
  <si>
    <r>
      <t xml:space="preserve">Dutinka lisovacia DI 35-16 izolovaná, </t>
    </r>
    <r>
      <rPr>
        <i/>
        <sz val="8"/>
        <rFont val="Arial CE"/>
        <charset val="238"/>
      </rPr>
      <t>alebo ekvivallent</t>
    </r>
  </si>
  <si>
    <r>
      <t xml:space="preserve">Káblové oko hliníkové lisovacie 35 Al 617080, </t>
    </r>
    <r>
      <rPr>
        <i/>
        <sz val="8"/>
        <rFont val="Arial CE"/>
        <charset val="238"/>
      </rPr>
      <t>alebo ekvivallent</t>
    </r>
  </si>
  <si>
    <r>
      <t xml:space="preserve">Teplom zmraštiteľný káblový uzáver TZUKG 35/11 s lepidlom, </t>
    </r>
    <r>
      <rPr>
        <i/>
        <sz val="8"/>
        <rFont val="Arial CE"/>
        <charset val="238"/>
      </rPr>
      <t>alebo ekvivallent</t>
    </r>
  </si>
  <si>
    <r>
      <t xml:space="preserve">Koncovka NN s polymérovou izoláciou EPKT 0031 25-70, </t>
    </r>
    <r>
      <rPr>
        <i/>
        <sz val="8"/>
        <rFont val="Arial CE"/>
        <charset val="238"/>
      </rPr>
      <t>alebo ekvivallent</t>
    </r>
  </si>
  <si>
    <t>Montáž a zapojenie svietidla 1x svetelný zdroj, uličného, SMART LED</t>
  </si>
  <si>
    <r>
      <t xml:space="preserve">Rozvodnica SS O.50.4/1, vrátane jednej poistky 6A - pre verejné osvetlenie, </t>
    </r>
    <r>
      <rPr>
        <i/>
        <sz val="8"/>
        <rFont val="Arial CE"/>
        <charset val="238"/>
      </rPr>
      <t>alebo ekvivallent</t>
    </r>
  </si>
  <si>
    <r>
      <t xml:space="preserve">Rozvodnica poistková EKM-2072-2D2-4X35-I pre verejné osvetlenie, </t>
    </r>
    <r>
      <rPr>
        <i/>
        <sz val="8"/>
        <rFont val="Arial CE"/>
        <charset val="238"/>
      </rPr>
      <t>alebo ekvivallent</t>
    </r>
  </si>
  <si>
    <r>
      <t xml:space="preserve">Svorka FeZn pripájaca označenie SP 1, </t>
    </r>
    <r>
      <rPr>
        <i/>
        <sz val="8"/>
        <rFont val="Arial CE"/>
        <charset val="238"/>
      </rPr>
      <t>alebo ekvivallent</t>
    </r>
  </si>
  <si>
    <r>
      <t xml:space="preserve">Svorka FeZn odbočovacia spojovacia označenie SR 02 (M8) s podložkou, </t>
    </r>
    <r>
      <rPr>
        <i/>
        <sz val="8"/>
        <rFont val="Arial CE"/>
        <charset val="238"/>
      </rPr>
      <t>alebo ekvivallent</t>
    </r>
  </si>
  <si>
    <r>
      <t xml:space="preserve">Svorka FeZn uzemňovacia označenie SR 03 A, </t>
    </r>
    <r>
      <rPr>
        <i/>
        <sz val="8"/>
        <rFont val="Arial CE"/>
        <charset val="238"/>
      </rPr>
      <t>alebo ekvivallent</t>
    </r>
  </si>
  <si>
    <r>
      <t xml:space="preserve">Svorka FeZn k uzemňovacej tyči označenie SJ 01, </t>
    </r>
    <r>
      <rPr>
        <i/>
        <sz val="8"/>
        <rFont val="Arial CE"/>
        <charset val="238"/>
      </rPr>
      <t>alebo ekvivallent</t>
    </r>
  </si>
  <si>
    <r>
      <t xml:space="preserve">Tyč uzemňovacia FeZn označenie ZT 2 m, </t>
    </r>
    <r>
      <rPr>
        <i/>
        <sz val="8"/>
        <rFont val="Arial CE"/>
        <charset val="238"/>
      </rPr>
      <t>alebo ekvivallent</t>
    </r>
  </si>
  <si>
    <t xml:space="preserve">Riadiaca jednotka video-detekčného zariadenia, s akumulátorom a montážnou súpravou vrátane káblových prepojení na značku a detektor, podľa technickej špecifikácie   </t>
  </si>
  <si>
    <t xml:space="preserve">Montáž riadiacej jednotky video-detekčného zariadenia na stožiar - rozvádzač riadiacej jednoky, káblové prepoenie, integrácia, spustenie  a uvedenie systému do prevádzky  </t>
  </si>
  <si>
    <r>
      <t xml:space="preserve">Email olejový vonkajší modrý   Emolex O 2117, </t>
    </r>
    <r>
      <rPr>
        <i/>
        <sz val="8"/>
        <rFont val="Arial CE"/>
        <charset val="238"/>
      </rPr>
      <t>alebo ekvivallent</t>
    </r>
  </si>
  <si>
    <t>Revízie a vypracovanie revíznych správ</t>
  </si>
  <si>
    <t xml:space="preserve">Montáž video-detekčného zariadenia na stožiar   </t>
  </si>
  <si>
    <t>Svietidlo asymetrické SMART LED na stĺp, 5700 K, max. 140W, min. IP65, min. IK08, min. 140 lm/W, v zmysle PD, podľa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</si>
</sst>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;\-#,##0.000"/>
  </numFmts>
  <fonts count="18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8"/>
      <name val="MS Sans Serif"/>
      <charset val="1"/>
    </font>
    <font>
      <sz val="8"/>
      <color rgb="FF0000FF"/>
      <name val="Arial"/>
      <family val="2"/>
      <charset val="238"/>
    </font>
    <font>
      <sz val="8"/>
      <color rgb="FFFF0000"/>
      <name val="Arial CE"/>
      <charset val="238"/>
    </font>
    <font>
      <sz val="10"/>
      <name val="Arial"/>
      <family val="2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Alignment="0">
      <alignment vertical="top"/>
      <protection locked="0"/>
    </xf>
    <xf numFmtId="44" fontId="12" fillId="0" borderId="0" applyFont="0" applyFill="0" applyBorder="0" applyAlignment="0" applyProtection="0"/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  <xf numFmtId="0" fontId="15" fillId="0" borderId="0" applyAlignment="0">
      <alignment vertical="top" wrapText="1"/>
      <protection locked="0"/>
    </xf>
  </cellStyleXfs>
  <cellXfs count="62">
    <xf numFmtId="0" fontId="0" fillId="0" borderId="0" xfId="0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164" fontId="8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left" vertical="top"/>
    </xf>
    <xf numFmtId="0" fontId="9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left" vertical="center"/>
    </xf>
    <xf numFmtId="0" fontId="9" fillId="0" borderId="2" xfId="3" applyFont="1" applyBorder="1" applyAlignment="1" applyProtection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</xf>
    <xf numFmtId="0" fontId="9" fillId="0" borderId="2" xfId="4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2" fontId="9" fillId="0" borderId="2" xfId="3" applyNumberFormat="1" applyFont="1" applyBorder="1" applyAlignment="1" applyProtection="1">
      <alignment horizontal="right" vertical="center"/>
    </xf>
    <xf numFmtId="44" fontId="10" fillId="0" borderId="2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top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0" fillId="0" borderId="1" xfId="0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0" fontId="13" fillId="0" borderId="0" xfId="0" applyFont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37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164" fontId="8" fillId="0" borderId="0" xfId="0" applyNumberFormat="1" applyFont="1" applyAlignment="1" applyProtection="1">
      <alignment horizontal="right" vertical="center"/>
    </xf>
    <xf numFmtId="0" fontId="3" fillId="3" borderId="0" xfId="0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 vertical="top"/>
    </xf>
    <xf numFmtId="0" fontId="4" fillId="0" borderId="1" xfId="0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/>
    </xf>
    <xf numFmtId="37" fontId="16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</xf>
    <xf numFmtId="164" fontId="16" fillId="0" borderId="1" xfId="0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left"/>
      <protection locked="0"/>
    </xf>
    <xf numFmtId="4" fontId="4" fillId="3" borderId="1" xfId="0" applyNumberFormat="1" applyFont="1" applyFill="1" applyBorder="1" applyAlignment="1">
      <alignment horizontal="right" vertical="center"/>
      <protection locked="0"/>
    </xf>
    <xf numFmtId="4" fontId="4" fillId="3" borderId="3" xfId="0" applyNumberFormat="1" applyFont="1" applyFill="1" applyBorder="1" applyAlignment="1">
      <alignment horizontal="right" vertical="center"/>
      <protection locked="0"/>
    </xf>
    <xf numFmtId="4" fontId="14" fillId="3" borderId="3" xfId="0" applyNumberFormat="1" applyFont="1" applyFill="1" applyBorder="1" applyAlignment="1">
      <alignment horizontal="right" vertic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</cellXfs>
  <cellStyles count="5">
    <cellStyle name="Mena" xfId="1" builtinId="4"/>
    <cellStyle name="Normálna" xfId="0" builtinId="0"/>
    <cellStyle name="normálne 2" xfId="3" xr:uid="{00000000-0005-0000-0000-000002000000}"/>
    <cellStyle name="normálne 3" xfId="4" xr:uid="{00000000-0005-0000-0000-000003000000}"/>
    <cellStyle name="normálne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showGridLines="0" tabSelected="1" zoomScaleNormal="100" workbookViewId="0">
      <selection activeCell="D10" sqref="D10"/>
    </sheetView>
  </sheetViews>
  <sheetFormatPr defaultColWidth="10.5" defaultRowHeight="12" customHeight="1"/>
  <cols>
    <col min="1" max="1" width="4.83203125" style="1" customWidth="1"/>
    <col min="2" max="2" width="5.33203125" style="2" customWidth="1"/>
    <col min="3" max="3" width="16.6640625" style="3" bestFit="1" customWidth="1"/>
    <col min="4" max="4" width="49.6640625" style="3" customWidth="1"/>
    <col min="5" max="5" width="4.6640625" style="3" customWidth="1"/>
    <col min="6" max="6" width="11.33203125" style="4" customWidth="1"/>
    <col min="7" max="7" width="11.5" style="4" customWidth="1"/>
    <col min="8" max="8" width="15.1640625" style="4" bestFit="1" customWidth="1"/>
    <col min="9" max="9" width="15.83203125" style="1" customWidth="1"/>
    <col min="10" max="16384" width="10.5" style="1"/>
  </cols>
  <sheetData>
    <row r="1" spans="1:9" ht="30" customHeight="1">
      <c r="A1" s="16"/>
      <c r="B1" s="58" t="s">
        <v>0</v>
      </c>
      <c r="C1" s="59"/>
      <c r="D1" s="59"/>
      <c r="E1" s="59"/>
      <c r="F1" s="59"/>
      <c r="G1" s="59"/>
      <c r="H1" s="59"/>
      <c r="I1" s="16"/>
    </row>
    <row r="2" spans="1:9" ht="15" customHeight="1">
      <c r="A2" s="16"/>
      <c r="B2" s="5" t="s">
        <v>229</v>
      </c>
      <c r="C2" s="6"/>
      <c r="D2" s="6"/>
      <c r="E2" s="6"/>
      <c r="F2" s="6"/>
      <c r="G2" s="6"/>
      <c r="H2" s="6"/>
      <c r="I2" s="16"/>
    </row>
    <row r="3" spans="1:9" ht="15" customHeight="1">
      <c r="A3" s="16"/>
      <c r="B3" s="5" t="s">
        <v>1</v>
      </c>
      <c r="C3" s="6"/>
      <c r="D3" s="6"/>
      <c r="E3" s="6"/>
      <c r="F3" s="6"/>
      <c r="G3" s="6"/>
      <c r="H3" s="6"/>
      <c r="I3" s="16"/>
    </row>
    <row r="4" spans="1:9" ht="13.5" customHeight="1">
      <c r="A4" s="16"/>
      <c r="B4" s="7" t="s">
        <v>2</v>
      </c>
      <c r="C4" s="5"/>
      <c r="D4" s="7"/>
      <c r="E4" s="8"/>
      <c r="F4" s="8"/>
      <c r="G4" s="8"/>
      <c r="H4" s="8"/>
      <c r="I4" s="16"/>
    </row>
    <row r="5" spans="1:9" ht="13.5" hidden="1" customHeight="1">
      <c r="A5" s="16"/>
      <c r="B5" s="7"/>
      <c r="C5" s="5"/>
      <c r="D5" s="7"/>
      <c r="E5" s="8"/>
      <c r="F5" s="8"/>
      <c r="G5" s="8"/>
      <c r="H5" s="8"/>
      <c r="I5" s="16"/>
    </row>
    <row r="6" spans="1:9" ht="13.5" hidden="1" customHeight="1">
      <c r="A6" s="16"/>
      <c r="B6" s="7"/>
      <c r="C6" s="5"/>
      <c r="D6" s="7"/>
      <c r="E6" s="8"/>
      <c r="F6" s="8"/>
      <c r="G6" s="8"/>
      <c r="H6" s="8"/>
      <c r="I6" s="16"/>
    </row>
    <row r="7" spans="1:9" ht="13.5" hidden="1" customHeight="1">
      <c r="A7" s="16"/>
      <c r="B7" s="7"/>
      <c r="C7" s="5"/>
      <c r="D7" s="7"/>
      <c r="E7" s="8"/>
      <c r="F7" s="8"/>
      <c r="G7" s="8"/>
      <c r="H7" s="8"/>
      <c r="I7" s="16"/>
    </row>
    <row r="8" spans="1:9" ht="12.75" hidden="1" customHeight="1">
      <c r="A8" s="16"/>
      <c r="B8" s="9"/>
      <c r="C8" s="10"/>
      <c r="D8" s="10"/>
      <c r="E8" s="10"/>
      <c r="F8" s="11"/>
      <c r="G8" s="11"/>
      <c r="H8" s="11"/>
      <c r="I8" s="16"/>
    </row>
    <row r="9" spans="1:9" ht="20.85" customHeight="1">
      <c r="A9" s="16"/>
      <c r="B9" s="6" t="s">
        <v>3</v>
      </c>
      <c r="C9" s="6"/>
      <c r="D9" s="6"/>
      <c r="E9" s="6"/>
      <c r="F9" s="6"/>
      <c r="G9" s="6"/>
      <c r="H9" s="6"/>
      <c r="I9" s="16"/>
    </row>
    <row r="10" spans="1:9" ht="13.5" customHeight="1">
      <c r="A10" s="16"/>
      <c r="B10" s="6" t="s">
        <v>4</v>
      </c>
      <c r="C10" s="6"/>
      <c r="D10" s="47"/>
      <c r="E10" s="6"/>
      <c r="F10" s="6" t="s">
        <v>5</v>
      </c>
      <c r="G10" s="47"/>
      <c r="H10" s="47"/>
      <c r="I10" s="16"/>
    </row>
    <row r="11" spans="1:9" ht="13.5" customHeight="1">
      <c r="A11" s="16"/>
      <c r="B11" s="60" t="s">
        <v>6</v>
      </c>
      <c r="C11" s="61"/>
      <c r="D11" s="61"/>
      <c r="E11" s="12"/>
      <c r="F11" s="6" t="s">
        <v>7</v>
      </c>
      <c r="G11" s="48"/>
      <c r="H11" s="48"/>
      <c r="I11" s="16"/>
    </row>
    <row r="12" spans="1:9" ht="18" customHeight="1">
      <c r="A12" s="16"/>
      <c r="B12" s="9"/>
      <c r="C12" s="9"/>
      <c r="D12" s="9"/>
      <c r="E12" s="9"/>
      <c r="F12" s="9"/>
      <c r="G12" s="9"/>
      <c r="H12" s="54"/>
      <c r="I12" s="16"/>
    </row>
    <row r="13" spans="1:9" ht="33.75">
      <c r="A13" s="28"/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25" t="s">
        <v>13</v>
      </c>
      <c r="H13" s="13" t="s">
        <v>14</v>
      </c>
      <c r="I13" s="13" t="s">
        <v>15</v>
      </c>
    </row>
    <row r="14" spans="1:9" ht="29.1" customHeight="1">
      <c r="A14" s="16"/>
      <c r="B14" s="29"/>
      <c r="C14" s="30" t="s">
        <v>16</v>
      </c>
      <c r="D14" s="30" t="s">
        <v>17</v>
      </c>
      <c r="E14" s="30"/>
      <c r="F14" s="31"/>
      <c r="G14" s="31"/>
      <c r="H14" s="31"/>
      <c r="I14" s="16"/>
    </row>
    <row r="15" spans="1:9" ht="28.5" customHeight="1">
      <c r="A15" s="16"/>
      <c r="B15" s="32"/>
      <c r="C15" s="33">
        <v>1</v>
      </c>
      <c r="D15" s="33" t="s">
        <v>18</v>
      </c>
      <c r="E15" s="33"/>
      <c r="F15" s="15"/>
      <c r="G15" s="15"/>
      <c r="H15" s="15"/>
      <c r="I15" s="16"/>
    </row>
    <row r="16" spans="1:9" ht="22.5">
      <c r="A16" s="34"/>
      <c r="B16" s="38">
        <v>1</v>
      </c>
      <c r="C16" s="49" t="s">
        <v>19</v>
      </c>
      <c r="D16" s="49" t="s">
        <v>20</v>
      </c>
      <c r="E16" s="49" t="s">
        <v>21</v>
      </c>
      <c r="F16" s="50">
        <v>1.05</v>
      </c>
      <c r="G16" s="56"/>
      <c r="H16" s="23">
        <f>+F16*G16</f>
        <v>0</v>
      </c>
      <c r="I16" s="23">
        <f>+G16*H16</f>
        <v>0</v>
      </c>
    </row>
    <row r="17" spans="1:9" ht="22.5">
      <c r="A17" s="18"/>
      <c r="B17" s="38">
        <v>2</v>
      </c>
      <c r="C17" s="49" t="s">
        <v>22</v>
      </c>
      <c r="D17" s="49" t="s">
        <v>23</v>
      </c>
      <c r="E17" s="49" t="s">
        <v>21</v>
      </c>
      <c r="F17" s="50">
        <v>1.05</v>
      </c>
      <c r="G17" s="56"/>
      <c r="H17" s="23">
        <f t="shared" ref="H17:I19" si="0">+F17*G17</f>
        <v>0</v>
      </c>
      <c r="I17" s="23">
        <f t="shared" si="0"/>
        <v>0</v>
      </c>
    </row>
    <row r="18" spans="1:9" ht="22.5">
      <c r="A18" s="43"/>
      <c r="B18" s="38">
        <v>3</v>
      </c>
      <c r="C18" s="49" t="s">
        <v>24</v>
      </c>
      <c r="D18" s="49" t="s">
        <v>25</v>
      </c>
      <c r="E18" s="49" t="s">
        <v>26</v>
      </c>
      <c r="F18" s="50">
        <v>1</v>
      </c>
      <c r="G18" s="56"/>
      <c r="H18" s="23">
        <f t="shared" si="0"/>
        <v>0</v>
      </c>
      <c r="I18" s="23">
        <f t="shared" si="0"/>
        <v>0</v>
      </c>
    </row>
    <row r="19" spans="1:9" ht="11.25">
      <c r="A19" s="42"/>
      <c r="B19" s="38">
        <v>4</v>
      </c>
      <c r="C19" s="49" t="s">
        <v>27</v>
      </c>
      <c r="D19" s="49" t="s">
        <v>28</v>
      </c>
      <c r="E19" s="49" t="s">
        <v>29</v>
      </c>
      <c r="F19" s="50">
        <v>0.8</v>
      </c>
      <c r="G19" s="56"/>
      <c r="H19" s="23">
        <f t="shared" si="0"/>
        <v>0</v>
      </c>
      <c r="I19" s="23">
        <f t="shared" si="0"/>
        <v>0</v>
      </c>
    </row>
    <row r="20" spans="1:9" ht="33.75">
      <c r="A20" s="34"/>
      <c r="B20" s="38">
        <v>5</v>
      </c>
      <c r="C20" s="49" t="s">
        <v>30</v>
      </c>
      <c r="D20" s="49" t="s">
        <v>31</v>
      </c>
      <c r="E20" s="49" t="s">
        <v>29</v>
      </c>
      <c r="F20" s="50">
        <v>0.8</v>
      </c>
      <c r="G20" s="56"/>
      <c r="H20" s="23">
        <f t="shared" ref="H20:I20" si="1">+F20*G20</f>
        <v>0</v>
      </c>
      <c r="I20" s="23">
        <f t="shared" si="1"/>
        <v>0</v>
      </c>
    </row>
    <row r="21" spans="1:9" ht="33.75">
      <c r="A21" s="18"/>
      <c r="B21" s="38">
        <v>6</v>
      </c>
      <c r="C21" s="49" t="s">
        <v>32</v>
      </c>
      <c r="D21" s="49" t="s">
        <v>33</v>
      </c>
      <c r="E21" s="49" t="s">
        <v>29</v>
      </c>
      <c r="F21" s="50">
        <v>9.6</v>
      </c>
      <c r="G21" s="56"/>
      <c r="H21" s="23">
        <f t="shared" ref="H21:I21" si="2">+F21*G21</f>
        <v>0</v>
      </c>
      <c r="I21" s="23">
        <f t="shared" si="2"/>
        <v>0</v>
      </c>
    </row>
    <row r="22" spans="1:9" ht="22.5">
      <c r="A22" s="34"/>
      <c r="B22" s="38">
        <v>7</v>
      </c>
      <c r="C22" s="49" t="s">
        <v>34</v>
      </c>
      <c r="D22" s="49" t="s">
        <v>35</v>
      </c>
      <c r="E22" s="49" t="s">
        <v>36</v>
      </c>
      <c r="F22" s="50">
        <v>1.6</v>
      </c>
      <c r="G22" s="56"/>
      <c r="H22" s="23">
        <f t="shared" ref="H22:I22" si="3">+F22*G22</f>
        <v>0</v>
      </c>
      <c r="I22" s="23">
        <f t="shared" si="3"/>
        <v>0</v>
      </c>
    </row>
    <row r="23" spans="1:9" ht="30" customHeight="1">
      <c r="A23" s="16"/>
      <c r="B23" s="32"/>
      <c r="C23" s="33">
        <v>2</v>
      </c>
      <c r="D23" s="33" t="s">
        <v>37</v>
      </c>
      <c r="E23" s="33"/>
      <c r="F23" s="15"/>
      <c r="G23" s="15"/>
      <c r="H23" s="15"/>
      <c r="I23" s="16"/>
    </row>
    <row r="24" spans="1:9" ht="11.25">
      <c r="A24" s="34"/>
      <c r="B24" s="38">
        <v>8</v>
      </c>
      <c r="C24" s="49" t="s">
        <v>38</v>
      </c>
      <c r="D24" s="49" t="s">
        <v>39</v>
      </c>
      <c r="E24" s="49" t="s">
        <v>29</v>
      </c>
      <c r="F24" s="50">
        <v>0.9</v>
      </c>
      <c r="G24" s="56"/>
      <c r="H24" s="23">
        <f t="shared" ref="H24:H39" si="4">+F24*G24</f>
        <v>0</v>
      </c>
      <c r="I24" s="24">
        <f t="shared" ref="I24:I39" si="5">+H24*1.2</f>
        <v>0</v>
      </c>
    </row>
    <row r="25" spans="1:9" ht="22.5">
      <c r="A25" s="18" t="s">
        <v>40</v>
      </c>
      <c r="B25" s="51">
        <v>9</v>
      </c>
      <c r="C25" s="52" t="s">
        <v>41</v>
      </c>
      <c r="D25" s="52" t="s">
        <v>42</v>
      </c>
      <c r="E25" s="52" t="s">
        <v>29</v>
      </c>
      <c r="F25" s="53">
        <v>0.90900000000000003</v>
      </c>
      <c r="G25" s="56"/>
      <c r="H25" s="23">
        <f t="shared" ref="H25" si="6">+F25*G25</f>
        <v>0</v>
      </c>
      <c r="I25" s="24">
        <f t="shared" ref="I25" si="7">+H25*1.2</f>
        <v>0</v>
      </c>
    </row>
    <row r="26" spans="1:9" ht="24" customHeight="1">
      <c r="A26" s="16"/>
      <c r="B26" s="32"/>
      <c r="C26" s="33">
        <v>5</v>
      </c>
      <c r="D26" s="33" t="s">
        <v>43</v>
      </c>
      <c r="E26" s="33"/>
      <c r="F26" s="15"/>
      <c r="G26" s="15"/>
      <c r="H26" s="15"/>
      <c r="I26" s="16"/>
    </row>
    <row r="27" spans="1:9" ht="22.5">
      <c r="A27" s="34"/>
      <c r="B27" s="38">
        <v>10</v>
      </c>
      <c r="C27" s="49" t="s">
        <v>44</v>
      </c>
      <c r="D27" s="49" t="s">
        <v>45</v>
      </c>
      <c r="E27" s="49" t="s">
        <v>21</v>
      </c>
      <c r="F27" s="50">
        <v>1.05</v>
      </c>
      <c r="G27" s="56"/>
      <c r="H27" s="23">
        <f t="shared" ref="H27:H29" si="8">+F27*G27</f>
        <v>0</v>
      </c>
      <c r="I27" s="24">
        <f t="shared" ref="I27:I29" si="9">+H27*1.2</f>
        <v>0</v>
      </c>
    </row>
    <row r="28" spans="1:9" ht="22.5">
      <c r="A28" s="18"/>
      <c r="B28" s="38">
        <v>11</v>
      </c>
      <c r="C28" s="49" t="s">
        <v>46</v>
      </c>
      <c r="D28" s="49" t="s">
        <v>47</v>
      </c>
      <c r="E28" s="49" t="s">
        <v>21</v>
      </c>
      <c r="F28" s="50">
        <v>1.05</v>
      </c>
      <c r="G28" s="56"/>
      <c r="H28" s="23">
        <f t="shared" si="8"/>
        <v>0</v>
      </c>
      <c r="I28" s="24">
        <f t="shared" si="9"/>
        <v>0</v>
      </c>
    </row>
    <row r="29" spans="1:9" ht="22.5">
      <c r="A29" s="34"/>
      <c r="B29" s="38">
        <v>12</v>
      </c>
      <c r="C29" s="49" t="s">
        <v>48</v>
      </c>
      <c r="D29" s="49" t="s">
        <v>49</v>
      </c>
      <c r="E29" s="49" t="s">
        <v>21</v>
      </c>
      <c r="F29" s="50">
        <v>1.05</v>
      </c>
      <c r="G29" s="56"/>
      <c r="H29" s="23">
        <f t="shared" si="8"/>
        <v>0</v>
      </c>
      <c r="I29" s="24">
        <f t="shared" si="9"/>
        <v>0</v>
      </c>
    </row>
    <row r="30" spans="1:9" ht="22.5" customHeight="1">
      <c r="A30" s="16"/>
      <c r="B30" s="32"/>
      <c r="C30" s="33">
        <v>9</v>
      </c>
      <c r="D30" s="33" t="s">
        <v>50</v>
      </c>
      <c r="E30" s="33"/>
      <c r="F30" s="15"/>
      <c r="G30" s="15"/>
      <c r="H30" s="15"/>
      <c r="I30" s="16"/>
    </row>
    <row r="31" spans="1:9" ht="22.5">
      <c r="A31" s="34"/>
      <c r="B31" s="38">
        <v>13</v>
      </c>
      <c r="C31" s="49" t="s">
        <v>51</v>
      </c>
      <c r="D31" s="49" t="s">
        <v>52</v>
      </c>
      <c r="E31" s="49" t="s">
        <v>53</v>
      </c>
      <c r="F31" s="50">
        <v>2</v>
      </c>
      <c r="G31" s="56"/>
      <c r="H31" s="23">
        <f t="shared" si="4"/>
        <v>0</v>
      </c>
      <c r="I31" s="24">
        <f t="shared" si="5"/>
        <v>0</v>
      </c>
    </row>
    <row r="32" spans="1:9" ht="40.15" customHeight="1">
      <c r="A32" s="18" t="s">
        <v>40</v>
      </c>
      <c r="B32" s="51">
        <v>14</v>
      </c>
      <c r="C32" s="52" t="s">
        <v>54</v>
      </c>
      <c r="D32" s="52" t="s">
        <v>232</v>
      </c>
      <c r="E32" s="52" t="s">
        <v>53</v>
      </c>
      <c r="F32" s="53">
        <v>2</v>
      </c>
      <c r="G32" s="56"/>
      <c r="H32" s="23">
        <f t="shared" si="4"/>
        <v>0</v>
      </c>
      <c r="I32" s="24">
        <f t="shared" si="5"/>
        <v>0</v>
      </c>
    </row>
    <row r="33" spans="1:9" ht="22.5">
      <c r="A33" s="34"/>
      <c r="B33" s="38">
        <v>15</v>
      </c>
      <c r="C33" s="49" t="s">
        <v>55</v>
      </c>
      <c r="D33" s="49" t="s">
        <v>56</v>
      </c>
      <c r="E33" s="49" t="s">
        <v>26</v>
      </c>
      <c r="F33" s="50">
        <v>1</v>
      </c>
      <c r="G33" s="56"/>
      <c r="H33" s="23">
        <f t="shared" si="4"/>
        <v>0</v>
      </c>
      <c r="I33" s="24">
        <f t="shared" si="5"/>
        <v>0</v>
      </c>
    </row>
    <row r="34" spans="1:9" ht="11.25">
      <c r="A34" s="18" t="s">
        <v>40</v>
      </c>
      <c r="B34" s="51">
        <v>16</v>
      </c>
      <c r="C34" s="52" t="s">
        <v>57</v>
      </c>
      <c r="D34" s="52" t="s">
        <v>58</v>
      </c>
      <c r="E34" s="52" t="s">
        <v>53</v>
      </c>
      <c r="F34" s="53">
        <v>2.02</v>
      </c>
      <c r="G34" s="56"/>
      <c r="H34" s="23">
        <f t="shared" si="4"/>
        <v>0</v>
      </c>
      <c r="I34" s="24">
        <f t="shared" si="5"/>
        <v>0</v>
      </c>
    </row>
    <row r="35" spans="1:9" ht="22.5">
      <c r="A35" s="34"/>
      <c r="B35" s="38">
        <v>17</v>
      </c>
      <c r="C35" s="49" t="s">
        <v>59</v>
      </c>
      <c r="D35" s="49" t="s">
        <v>60</v>
      </c>
      <c r="E35" s="49" t="s">
        <v>29</v>
      </c>
      <c r="F35" s="50">
        <v>5.0000000000000001E-3</v>
      </c>
      <c r="G35" s="56"/>
      <c r="H35" s="23">
        <f t="shared" si="4"/>
        <v>0</v>
      </c>
      <c r="I35" s="24">
        <f t="shared" si="5"/>
        <v>0</v>
      </c>
    </row>
    <row r="36" spans="1:9" ht="11.25">
      <c r="A36" s="34"/>
      <c r="B36" s="38">
        <v>18</v>
      </c>
      <c r="C36" s="49" t="s">
        <v>61</v>
      </c>
      <c r="D36" s="49" t="s">
        <v>62</v>
      </c>
      <c r="E36" s="49" t="s">
        <v>36</v>
      </c>
      <c r="F36" s="50">
        <v>0.27600000000000002</v>
      </c>
      <c r="G36" s="56"/>
      <c r="H36" s="23"/>
      <c r="I36" s="24"/>
    </row>
    <row r="37" spans="1:9" ht="22.5">
      <c r="A37" s="34"/>
      <c r="B37" s="38">
        <v>19</v>
      </c>
      <c r="C37" s="49" t="s">
        <v>63</v>
      </c>
      <c r="D37" s="49" t="s">
        <v>64</v>
      </c>
      <c r="E37" s="49" t="s">
        <v>36</v>
      </c>
      <c r="F37" s="50">
        <v>3.8639999999999999</v>
      </c>
      <c r="G37" s="56"/>
      <c r="H37" s="23">
        <f t="shared" si="4"/>
        <v>0</v>
      </c>
      <c r="I37" s="24">
        <f t="shared" si="5"/>
        <v>0</v>
      </c>
    </row>
    <row r="38" spans="1:9" ht="22.5">
      <c r="A38" s="34"/>
      <c r="B38" s="38">
        <v>20</v>
      </c>
      <c r="C38" s="49" t="s">
        <v>65</v>
      </c>
      <c r="D38" s="49" t="s">
        <v>66</v>
      </c>
      <c r="E38" s="49" t="s">
        <v>36</v>
      </c>
      <c r="F38" s="50">
        <v>0.14099999999999999</v>
      </c>
      <c r="G38" s="56"/>
      <c r="H38" s="23">
        <f t="shared" si="4"/>
        <v>0</v>
      </c>
      <c r="I38" s="24">
        <f t="shared" si="5"/>
        <v>0</v>
      </c>
    </row>
    <row r="39" spans="1:9" ht="22.5">
      <c r="A39" s="17"/>
      <c r="B39" s="38">
        <v>21</v>
      </c>
      <c r="C39" s="49" t="s">
        <v>67</v>
      </c>
      <c r="D39" s="49" t="s">
        <v>68</v>
      </c>
      <c r="E39" s="49" t="s">
        <v>36</v>
      </c>
      <c r="F39" s="50">
        <v>0.13100000000000001</v>
      </c>
      <c r="G39" s="56"/>
      <c r="H39" s="23">
        <f t="shared" si="4"/>
        <v>0</v>
      </c>
      <c r="I39" s="24">
        <f t="shared" si="5"/>
        <v>0</v>
      </c>
    </row>
    <row r="40" spans="1:9" ht="24" customHeight="1">
      <c r="A40" s="16"/>
      <c r="B40" s="29"/>
      <c r="C40" s="30" t="s">
        <v>69</v>
      </c>
      <c r="D40" s="30" t="s">
        <v>70</v>
      </c>
      <c r="E40" s="30"/>
      <c r="F40" s="31"/>
      <c r="G40" s="31"/>
      <c r="H40" s="31"/>
      <c r="I40" s="16"/>
    </row>
    <row r="41" spans="1:9" ht="12.75">
      <c r="A41" s="16"/>
      <c r="B41" s="32"/>
      <c r="C41" s="33" t="s">
        <v>71</v>
      </c>
      <c r="D41" s="33" t="s">
        <v>72</v>
      </c>
      <c r="E41" s="33"/>
      <c r="F41" s="15"/>
      <c r="G41" s="15"/>
      <c r="H41" s="15"/>
      <c r="I41" s="16"/>
    </row>
    <row r="42" spans="1:9" ht="22.5">
      <c r="A42" s="18"/>
      <c r="B42" s="38">
        <v>22</v>
      </c>
      <c r="C42" s="49" t="s">
        <v>73</v>
      </c>
      <c r="D42" s="49" t="s">
        <v>74</v>
      </c>
      <c r="E42" s="49" t="s">
        <v>26</v>
      </c>
      <c r="F42" s="50">
        <v>8</v>
      </c>
      <c r="G42" s="56"/>
      <c r="H42" s="23">
        <f t="shared" ref="H42" si="10">+F42*G42</f>
        <v>0</v>
      </c>
      <c r="I42" s="24">
        <f t="shared" ref="I42" si="11">+H42*1.2</f>
        <v>0</v>
      </c>
    </row>
    <row r="43" spans="1:9" ht="22.5">
      <c r="A43" s="18" t="s">
        <v>40</v>
      </c>
      <c r="B43" s="51">
        <v>23</v>
      </c>
      <c r="C43" s="52" t="s">
        <v>75</v>
      </c>
      <c r="D43" s="52" t="s">
        <v>76</v>
      </c>
      <c r="E43" s="52" t="s">
        <v>26</v>
      </c>
      <c r="F43" s="53">
        <v>8</v>
      </c>
      <c r="G43" s="56"/>
      <c r="H43" s="23">
        <f t="shared" ref="H43:H47" si="12">+F43*G43</f>
        <v>0</v>
      </c>
      <c r="I43" s="24">
        <f t="shared" ref="I43:I47" si="13">+H43*1.2</f>
        <v>0</v>
      </c>
    </row>
    <row r="44" spans="1:9" ht="22.5">
      <c r="A44" s="18"/>
      <c r="B44" s="38">
        <v>24</v>
      </c>
      <c r="C44" s="49" t="s">
        <v>77</v>
      </c>
      <c r="D44" s="49" t="s">
        <v>78</v>
      </c>
      <c r="E44" s="49" t="s">
        <v>53</v>
      </c>
      <c r="F44" s="50">
        <v>12</v>
      </c>
      <c r="G44" s="56"/>
      <c r="H44" s="23">
        <f t="shared" si="12"/>
        <v>0</v>
      </c>
      <c r="I44" s="24">
        <f t="shared" si="13"/>
        <v>0</v>
      </c>
    </row>
    <row r="45" spans="1:9" ht="22.5">
      <c r="A45" s="34"/>
      <c r="B45" s="38">
        <v>25</v>
      </c>
      <c r="C45" s="49" t="s">
        <v>79</v>
      </c>
      <c r="D45" s="49" t="s">
        <v>80</v>
      </c>
      <c r="E45" s="49" t="s">
        <v>53</v>
      </c>
      <c r="F45" s="50">
        <v>16</v>
      </c>
      <c r="G45" s="56"/>
      <c r="H45" s="23">
        <f t="shared" si="12"/>
        <v>0</v>
      </c>
      <c r="I45" s="24">
        <f t="shared" si="13"/>
        <v>0</v>
      </c>
    </row>
    <row r="46" spans="1:9" ht="11.25">
      <c r="A46" s="18" t="s">
        <v>40</v>
      </c>
      <c r="B46" s="51">
        <v>26</v>
      </c>
      <c r="C46" s="52" t="s">
        <v>81</v>
      </c>
      <c r="D46" s="52" t="s">
        <v>233</v>
      </c>
      <c r="E46" s="52" t="s">
        <v>53</v>
      </c>
      <c r="F46" s="53">
        <v>16</v>
      </c>
      <c r="G46" s="56"/>
      <c r="H46" s="23">
        <f t="shared" si="12"/>
        <v>0</v>
      </c>
      <c r="I46" s="24">
        <f t="shared" si="13"/>
        <v>0</v>
      </c>
    </row>
    <row r="47" spans="1:9" ht="22.5">
      <c r="A47" s="18" t="s">
        <v>40</v>
      </c>
      <c r="B47" s="51">
        <v>27</v>
      </c>
      <c r="C47" s="52" t="s">
        <v>82</v>
      </c>
      <c r="D47" s="52" t="s">
        <v>234</v>
      </c>
      <c r="E47" s="52" t="s">
        <v>53</v>
      </c>
      <c r="F47" s="53">
        <v>16</v>
      </c>
      <c r="G47" s="56"/>
      <c r="H47" s="23">
        <f t="shared" si="12"/>
        <v>0</v>
      </c>
      <c r="I47" s="24">
        <f t="shared" si="13"/>
        <v>0</v>
      </c>
    </row>
    <row r="48" spans="1:9" ht="22.5">
      <c r="A48" s="34"/>
      <c r="B48" s="38">
        <v>28</v>
      </c>
      <c r="C48" s="49" t="s">
        <v>83</v>
      </c>
      <c r="D48" s="49" t="s">
        <v>84</v>
      </c>
      <c r="E48" s="49" t="s">
        <v>53</v>
      </c>
      <c r="F48" s="50">
        <v>4</v>
      </c>
      <c r="G48" s="56"/>
      <c r="H48" s="23">
        <f t="shared" ref="H48:H83" si="14">+F48*G48</f>
        <v>0</v>
      </c>
      <c r="I48" s="24">
        <f t="shared" ref="I48:I83" si="15">+H48*1.2</f>
        <v>0</v>
      </c>
    </row>
    <row r="49" spans="1:9" ht="33.75">
      <c r="A49" s="18" t="s">
        <v>40</v>
      </c>
      <c r="B49" s="51">
        <v>29</v>
      </c>
      <c r="C49" s="52" t="s">
        <v>85</v>
      </c>
      <c r="D49" s="52" t="s">
        <v>86</v>
      </c>
      <c r="E49" s="52" t="s">
        <v>26</v>
      </c>
      <c r="F49" s="53">
        <v>4</v>
      </c>
      <c r="G49" s="56"/>
      <c r="H49" s="23">
        <f t="shared" si="14"/>
        <v>0</v>
      </c>
      <c r="I49" s="24">
        <f t="shared" si="15"/>
        <v>0</v>
      </c>
    </row>
    <row r="50" spans="1:9" ht="11.25">
      <c r="A50" s="18" t="s">
        <v>40</v>
      </c>
      <c r="B50" s="51">
        <v>30</v>
      </c>
      <c r="C50" s="52" t="s">
        <v>87</v>
      </c>
      <c r="D50" s="52" t="s">
        <v>88</v>
      </c>
      <c r="E50" s="52" t="s">
        <v>53</v>
      </c>
      <c r="F50" s="53">
        <v>4</v>
      </c>
      <c r="G50" s="56"/>
      <c r="H50" s="23">
        <f t="shared" si="14"/>
        <v>0</v>
      </c>
      <c r="I50" s="24">
        <f t="shared" si="15"/>
        <v>0</v>
      </c>
    </row>
    <row r="51" spans="1:9" ht="22.5">
      <c r="A51" s="18" t="s">
        <v>40</v>
      </c>
      <c r="B51" s="51">
        <v>31</v>
      </c>
      <c r="C51" s="52" t="s">
        <v>89</v>
      </c>
      <c r="D51" s="52" t="s">
        <v>235</v>
      </c>
      <c r="E51" s="52" t="s">
        <v>53</v>
      </c>
      <c r="F51" s="53">
        <v>4</v>
      </c>
      <c r="G51" s="56"/>
      <c r="H51" s="23">
        <f t="shared" si="14"/>
        <v>0</v>
      </c>
      <c r="I51" s="24">
        <f t="shared" si="15"/>
        <v>0</v>
      </c>
    </row>
    <row r="52" spans="1:9" ht="33.75">
      <c r="A52" s="34"/>
      <c r="B52" s="38">
        <v>32</v>
      </c>
      <c r="C52" s="49" t="s">
        <v>90</v>
      </c>
      <c r="D52" s="49" t="s">
        <v>91</v>
      </c>
      <c r="E52" s="49" t="s">
        <v>53</v>
      </c>
      <c r="F52" s="50">
        <v>4</v>
      </c>
      <c r="G52" s="56"/>
      <c r="H52" s="23">
        <f t="shared" si="14"/>
        <v>0</v>
      </c>
      <c r="I52" s="24">
        <f t="shared" si="15"/>
        <v>0</v>
      </c>
    </row>
    <row r="53" spans="1:9" ht="22.5">
      <c r="A53" s="18" t="s">
        <v>40</v>
      </c>
      <c r="B53" s="51">
        <v>33</v>
      </c>
      <c r="C53" s="52" t="s">
        <v>92</v>
      </c>
      <c r="D53" s="52" t="s">
        <v>236</v>
      </c>
      <c r="E53" s="52" t="s">
        <v>53</v>
      </c>
      <c r="F53" s="53">
        <v>4</v>
      </c>
      <c r="G53" s="56"/>
      <c r="H53" s="23">
        <f t="shared" si="14"/>
        <v>0</v>
      </c>
      <c r="I53" s="24">
        <f t="shared" si="15"/>
        <v>0</v>
      </c>
    </row>
    <row r="54" spans="1:9" ht="22.5">
      <c r="A54" s="34"/>
      <c r="B54" s="38">
        <v>34</v>
      </c>
      <c r="C54" s="49" t="s">
        <v>93</v>
      </c>
      <c r="D54" s="49" t="s">
        <v>237</v>
      </c>
      <c r="E54" s="49" t="s">
        <v>53</v>
      </c>
      <c r="F54" s="50">
        <v>2</v>
      </c>
      <c r="G54" s="56"/>
      <c r="H54" s="23">
        <f t="shared" si="14"/>
        <v>0</v>
      </c>
      <c r="I54" s="24">
        <f t="shared" si="15"/>
        <v>0</v>
      </c>
    </row>
    <row r="55" spans="1:9" ht="33.75">
      <c r="A55" s="18" t="s">
        <v>40</v>
      </c>
      <c r="B55" s="51">
        <v>35</v>
      </c>
      <c r="C55" s="52" t="s">
        <v>94</v>
      </c>
      <c r="D55" s="52" t="s">
        <v>250</v>
      </c>
      <c r="E55" s="52" t="s">
        <v>53</v>
      </c>
      <c r="F55" s="53">
        <v>2</v>
      </c>
      <c r="G55" s="56"/>
      <c r="H55" s="23">
        <f t="shared" si="14"/>
        <v>0</v>
      </c>
      <c r="I55" s="24">
        <f t="shared" si="15"/>
        <v>0</v>
      </c>
    </row>
    <row r="56" spans="1:9" ht="22.5">
      <c r="A56" s="34"/>
      <c r="B56" s="38">
        <v>36</v>
      </c>
      <c r="C56" s="49" t="s">
        <v>95</v>
      </c>
      <c r="D56" s="49" t="s">
        <v>96</v>
      </c>
      <c r="E56" s="49" t="s">
        <v>53</v>
      </c>
      <c r="F56" s="50">
        <v>2</v>
      </c>
      <c r="G56" s="56"/>
      <c r="H56" s="23">
        <f t="shared" si="14"/>
        <v>0</v>
      </c>
      <c r="I56" s="24">
        <f t="shared" si="15"/>
        <v>0</v>
      </c>
    </row>
    <row r="57" spans="1:9" ht="33.75">
      <c r="A57" s="18" t="s">
        <v>40</v>
      </c>
      <c r="B57" s="51">
        <v>37</v>
      </c>
      <c r="C57" s="52" t="s">
        <v>97</v>
      </c>
      <c r="D57" s="52" t="s">
        <v>230</v>
      </c>
      <c r="E57" s="52" t="s">
        <v>53</v>
      </c>
      <c r="F57" s="53">
        <v>2</v>
      </c>
      <c r="G57" s="56"/>
      <c r="H57" s="23">
        <f t="shared" si="14"/>
        <v>0</v>
      </c>
      <c r="I57" s="24">
        <f t="shared" si="15"/>
        <v>0</v>
      </c>
    </row>
    <row r="58" spans="1:9" ht="22.5">
      <c r="A58" s="18"/>
      <c r="B58" s="38">
        <v>38</v>
      </c>
      <c r="C58" s="49" t="s">
        <v>98</v>
      </c>
      <c r="D58" s="49" t="s">
        <v>99</v>
      </c>
      <c r="E58" s="49" t="s">
        <v>53</v>
      </c>
      <c r="F58" s="50">
        <v>2</v>
      </c>
      <c r="G58" s="56"/>
      <c r="H58" s="23">
        <f t="shared" si="14"/>
        <v>0</v>
      </c>
      <c r="I58" s="24">
        <f t="shared" si="15"/>
        <v>0</v>
      </c>
    </row>
    <row r="59" spans="1:9" ht="11.25">
      <c r="A59" s="18" t="s">
        <v>40</v>
      </c>
      <c r="B59" s="51">
        <v>39</v>
      </c>
      <c r="C59" s="52" t="s">
        <v>100</v>
      </c>
      <c r="D59" s="52" t="s">
        <v>101</v>
      </c>
      <c r="E59" s="52" t="s">
        <v>53</v>
      </c>
      <c r="F59" s="53">
        <v>2</v>
      </c>
      <c r="G59" s="56"/>
      <c r="H59" s="23">
        <f t="shared" si="14"/>
        <v>0</v>
      </c>
      <c r="I59" s="24">
        <f t="shared" si="15"/>
        <v>0</v>
      </c>
    </row>
    <row r="60" spans="1:9" ht="11.25">
      <c r="A60" s="34"/>
      <c r="B60" s="38">
        <v>40</v>
      </c>
      <c r="C60" s="49" t="s">
        <v>102</v>
      </c>
      <c r="D60" s="49" t="s">
        <v>103</v>
      </c>
      <c r="E60" s="49" t="s">
        <v>53</v>
      </c>
      <c r="F60" s="50">
        <v>1</v>
      </c>
      <c r="G60" s="56"/>
      <c r="H60" s="23">
        <f t="shared" si="14"/>
        <v>0</v>
      </c>
      <c r="I60" s="24">
        <f t="shared" si="15"/>
        <v>0</v>
      </c>
    </row>
    <row r="61" spans="1:9" ht="22.5">
      <c r="A61" s="18" t="s">
        <v>40</v>
      </c>
      <c r="B61" s="51">
        <v>41</v>
      </c>
      <c r="C61" s="52" t="s">
        <v>104</v>
      </c>
      <c r="D61" s="52" t="s">
        <v>238</v>
      </c>
      <c r="E61" s="52" t="s">
        <v>53</v>
      </c>
      <c r="F61" s="53">
        <v>1</v>
      </c>
      <c r="G61" s="56"/>
      <c r="H61" s="23">
        <f t="shared" si="14"/>
        <v>0</v>
      </c>
      <c r="I61" s="24">
        <f t="shared" si="15"/>
        <v>0</v>
      </c>
    </row>
    <row r="62" spans="1:9" ht="11.25">
      <c r="A62" s="18"/>
      <c r="B62" s="38">
        <v>42</v>
      </c>
      <c r="C62" s="49" t="s">
        <v>105</v>
      </c>
      <c r="D62" s="49" t="s">
        <v>106</v>
      </c>
      <c r="E62" s="49" t="s">
        <v>53</v>
      </c>
      <c r="F62" s="50">
        <v>2</v>
      </c>
      <c r="G62" s="57"/>
      <c r="H62" s="23">
        <f t="shared" ref="H62:H76" si="16">+F62*G62</f>
        <v>0</v>
      </c>
      <c r="I62" s="24">
        <f t="shared" ref="I62:I76" si="17">+H62*1.2</f>
        <v>0</v>
      </c>
    </row>
    <row r="63" spans="1:9" ht="22.5">
      <c r="A63" s="18" t="s">
        <v>40</v>
      </c>
      <c r="B63" s="51">
        <v>43</v>
      </c>
      <c r="C63" s="52" t="s">
        <v>107</v>
      </c>
      <c r="D63" s="52" t="s">
        <v>239</v>
      </c>
      <c r="E63" s="52" t="s">
        <v>53</v>
      </c>
      <c r="F63" s="53">
        <v>2</v>
      </c>
      <c r="G63" s="57"/>
      <c r="H63" s="23">
        <f t="shared" si="16"/>
        <v>0</v>
      </c>
      <c r="I63" s="24">
        <f t="shared" si="17"/>
        <v>0</v>
      </c>
    </row>
    <row r="64" spans="1:9" ht="22.5">
      <c r="A64" s="34"/>
      <c r="B64" s="38">
        <v>44</v>
      </c>
      <c r="C64" s="49" t="s">
        <v>108</v>
      </c>
      <c r="D64" s="49" t="s">
        <v>109</v>
      </c>
      <c r="E64" s="49" t="s">
        <v>53</v>
      </c>
      <c r="F64" s="50">
        <v>4</v>
      </c>
      <c r="G64" s="57"/>
      <c r="H64" s="23">
        <f t="shared" si="16"/>
        <v>0</v>
      </c>
      <c r="I64" s="24">
        <f t="shared" si="17"/>
        <v>0</v>
      </c>
    </row>
    <row r="65" spans="1:9" ht="22.5">
      <c r="A65" s="18" t="s">
        <v>40</v>
      </c>
      <c r="B65" s="51">
        <v>45</v>
      </c>
      <c r="C65" s="52" t="s">
        <v>110</v>
      </c>
      <c r="D65" s="52" t="s">
        <v>111</v>
      </c>
      <c r="E65" s="52" t="s">
        <v>53</v>
      </c>
      <c r="F65" s="53">
        <v>4</v>
      </c>
      <c r="G65" s="56"/>
      <c r="H65" s="23">
        <f t="shared" si="16"/>
        <v>0</v>
      </c>
      <c r="I65" s="24">
        <f t="shared" si="17"/>
        <v>0</v>
      </c>
    </row>
    <row r="66" spans="1:9" ht="22.5">
      <c r="A66" s="18"/>
      <c r="B66" s="38">
        <v>46</v>
      </c>
      <c r="C66" s="49" t="s">
        <v>112</v>
      </c>
      <c r="D66" s="49" t="s">
        <v>113</v>
      </c>
      <c r="E66" s="49" t="s">
        <v>26</v>
      </c>
      <c r="F66" s="50">
        <v>25</v>
      </c>
      <c r="G66" s="56"/>
      <c r="H66" s="23">
        <f t="shared" si="16"/>
        <v>0</v>
      </c>
      <c r="I66" s="24">
        <f t="shared" si="17"/>
        <v>0</v>
      </c>
    </row>
    <row r="67" spans="1:9" ht="11.25">
      <c r="A67" s="18" t="s">
        <v>40</v>
      </c>
      <c r="B67" s="51">
        <v>47</v>
      </c>
      <c r="C67" s="52" t="s">
        <v>114</v>
      </c>
      <c r="D67" s="52" t="s">
        <v>115</v>
      </c>
      <c r="E67" s="52" t="s">
        <v>116</v>
      </c>
      <c r="F67" s="53">
        <v>23.75</v>
      </c>
      <c r="G67" s="56"/>
      <c r="H67" s="23">
        <f t="shared" si="16"/>
        <v>0</v>
      </c>
      <c r="I67" s="24">
        <f t="shared" si="17"/>
        <v>0</v>
      </c>
    </row>
    <row r="68" spans="1:9" ht="22.5">
      <c r="A68" s="18"/>
      <c r="B68" s="38">
        <v>48</v>
      </c>
      <c r="C68" s="49" t="s">
        <v>117</v>
      </c>
      <c r="D68" s="49" t="s">
        <v>118</v>
      </c>
      <c r="E68" s="49" t="s">
        <v>26</v>
      </c>
      <c r="F68" s="50">
        <v>12</v>
      </c>
      <c r="G68" s="56"/>
      <c r="H68" s="23">
        <f t="shared" si="16"/>
        <v>0</v>
      </c>
      <c r="I68" s="24">
        <f t="shared" si="17"/>
        <v>0</v>
      </c>
    </row>
    <row r="69" spans="1:9" ht="11.25">
      <c r="A69" s="18" t="s">
        <v>40</v>
      </c>
      <c r="B69" s="51">
        <v>49</v>
      </c>
      <c r="C69" s="52" t="s">
        <v>119</v>
      </c>
      <c r="D69" s="52" t="s">
        <v>120</v>
      </c>
      <c r="E69" s="52" t="s">
        <v>116</v>
      </c>
      <c r="F69" s="53">
        <v>7.5</v>
      </c>
      <c r="G69" s="56"/>
      <c r="H69" s="23">
        <f t="shared" si="16"/>
        <v>0</v>
      </c>
      <c r="I69" s="24">
        <f t="shared" si="17"/>
        <v>0</v>
      </c>
    </row>
    <row r="70" spans="1:9" ht="11.25">
      <c r="A70" s="18"/>
      <c r="B70" s="38">
        <v>50</v>
      </c>
      <c r="C70" s="49" t="s">
        <v>121</v>
      </c>
      <c r="D70" s="49" t="s">
        <v>122</v>
      </c>
      <c r="E70" s="49" t="s">
        <v>53</v>
      </c>
      <c r="F70" s="50">
        <v>2</v>
      </c>
      <c r="G70" s="56"/>
      <c r="H70" s="23">
        <f t="shared" si="16"/>
        <v>0</v>
      </c>
      <c r="I70" s="24">
        <f t="shared" si="17"/>
        <v>0</v>
      </c>
    </row>
    <row r="71" spans="1:9" ht="22.5">
      <c r="A71" s="18" t="s">
        <v>40</v>
      </c>
      <c r="B71" s="51">
        <v>51</v>
      </c>
      <c r="C71" s="52" t="s">
        <v>123</v>
      </c>
      <c r="D71" s="52" t="s">
        <v>240</v>
      </c>
      <c r="E71" s="52" t="s">
        <v>53</v>
      </c>
      <c r="F71" s="53">
        <v>2</v>
      </c>
      <c r="G71" s="56"/>
      <c r="H71" s="23">
        <f t="shared" si="16"/>
        <v>0</v>
      </c>
      <c r="I71" s="24">
        <f t="shared" si="17"/>
        <v>0</v>
      </c>
    </row>
    <row r="72" spans="1:9" ht="22.5">
      <c r="A72" s="18"/>
      <c r="B72" s="38">
        <v>52</v>
      </c>
      <c r="C72" s="49" t="s">
        <v>124</v>
      </c>
      <c r="D72" s="49" t="s">
        <v>125</v>
      </c>
      <c r="E72" s="49" t="s">
        <v>53</v>
      </c>
      <c r="F72" s="50">
        <v>1</v>
      </c>
      <c r="G72" s="56"/>
      <c r="H72" s="23">
        <f t="shared" si="16"/>
        <v>0</v>
      </c>
      <c r="I72" s="24">
        <f t="shared" si="17"/>
        <v>0</v>
      </c>
    </row>
    <row r="73" spans="1:9" ht="22.5">
      <c r="A73" s="18" t="s">
        <v>40</v>
      </c>
      <c r="B73" s="51">
        <v>53</v>
      </c>
      <c r="C73" s="52" t="s">
        <v>126</v>
      </c>
      <c r="D73" s="52" t="s">
        <v>241</v>
      </c>
      <c r="E73" s="52" t="s">
        <v>53</v>
      </c>
      <c r="F73" s="53">
        <v>1</v>
      </c>
      <c r="G73" s="57"/>
      <c r="H73" s="23">
        <f t="shared" si="16"/>
        <v>0</v>
      </c>
      <c r="I73" s="24">
        <f t="shared" si="17"/>
        <v>0</v>
      </c>
    </row>
    <row r="74" spans="1:9" ht="11.25">
      <c r="A74" s="18"/>
      <c r="B74" s="38">
        <v>54</v>
      </c>
      <c r="C74" s="49" t="s">
        <v>127</v>
      </c>
      <c r="D74" s="49" t="s">
        <v>128</v>
      </c>
      <c r="E74" s="49" t="s">
        <v>53</v>
      </c>
      <c r="F74" s="50">
        <v>6</v>
      </c>
      <c r="G74" s="57"/>
      <c r="H74" s="23">
        <f t="shared" si="16"/>
        <v>0</v>
      </c>
      <c r="I74" s="24">
        <f t="shared" si="17"/>
        <v>0</v>
      </c>
    </row>
    <row r="75" spans="1:9" ht="22.5">
      <c r="A75" s="18" t="s">
        <v>40</v>
      </c>
      <c r="B75" s="51">
        <v>55</v>
      </c>
      <c r="C75" s="52" t="s">
        <v>129</v>
      </c>
      <c r="D75" s="52" t="s">
        <v>242</v>
      </c>
      <c r="E75" s="52" t="s">
        <v>53</v>
      </c>
      <c r="F75" s="53">
        <v>6</v>
      </c>
      <c r="G75" s="57"/>
      <c r="H75" s="23">
        <f t="shared" si="16"/>
        <v>0</v>
      </c>
      <c r="I75" s="24">
        <f t="shared" si="17"/>
        <v>0</v>
      </c>
    </row>
    <row r="76" spans="1:9" ht="22.5">
      <c r="A76" s="18"/>
      <c r="B76" s="38">
        <v>56</v>
      </c>
      <c r="C76" s="49" t="s">
        <v>130</v>
      </c>
      <c r="D76" s="49" t="s">
        <v>131</v>
      </c>
      <c r="E76" s="49" t="s">
        <v>53</v>
      </c>
      <c r="F76" s="50">
        <v>3</v>
      </c>
      <c r="G76" s="56"/>
      <c r="H76" s="23">
        <f t="shared" si="16"/>
        <v>0</v>
      </c>
      <c r="I76" s="24">
        <f t="shared" si="17"/>
        <v>0</v>
      </c>
    </row>
    <row r="77" spans="1:9" ht="22.5">
      <c r="A77" s="18" t="s">
        <v>40</v>
      </c>
      <c r="B77" s="51">
        <v>57</v>
      </c>
      <c r="C77" s="52" t="s">
        <v>132</v>
      </c>
      <c r="D77" s="52" t="s">
        <v>243</v>
      </c>
      <c r="E77" s="52" t="s">
        <v>53</v>
      </c>
      <c r="F77" s="53">
        <v>3</v>
      </c>
      <c r="G77" s="57"/>
      <c r="H77" s="23">
        <f t="shared" ref="H77:H79" si="18">+F77*G77</f>
        <v>0</v>
      </c>
      <c r="I77" s="24">
        <f t="shared" ref="I77:I79" si="19">+H77*1.2</f>
        <v>0</v>
      </c>
    </row>
    <row r="78" spans="1:9" ht="11.25">
      <c r="A78" s="34"/>
      <c r="B78" s="38">
        <v>58</v>
      </c>
      <c r="C78" s="49" t="s">
        <v>133</v>
      </c>
      <c r="D78" s="49" t="s">
        <v>134</v>
      </c>
      <c r="E78" s="49" t="s">
        <v>26</v>
      </c>
      <c r="F78" s="50">
        <v>3</v>
      </c>
      <c r="G78" s="57"/>
      <c r="H78" s="23">
        <f t="shared" si="18"/>
        <v>0</v>
      </c>
      <c r="I78" s="24">
        <f t="shared" si="19"/>
        <v>0</v>
      </c>
    </row>
    <row r="79" spans="1:9" ht="22.5">
      <c r="A79" s="18" t="s">
        <v>40</v>
      </c>
      <c r="B79" s="51">
        <v>59</v>
      </c>
      <c r="C79" s="52" t="s">
        <v>135</v>
      </c>
      <c r="D79" s="52" t="s">
        <v>244</v>
      </c>
      <c r="E79" s="52" t="s">
        <v>53</v>
      </c>
      <c r="F79" s="53">
        <v>3</v>
      </c>
      <c r="G79" s="56"/>
      <c r="H79" s="23">
        <f t="shared" si="18"/>
        <v>0</v>
      </c>
      <c r="I79" s="24">
        <f t="shared" si="19"/>
        <v>0</v>
      </c>
    </row>
    <row r="80" spans="1:9" ht="11.25">
      <c r="A80" s="18"/>
      <c r="B80" s="38">
        <v>60</v>
      </c>
      <c r="C80" s="49" t="s">
        <v>136</v>
      </c>
      <c r="D80" s="49" t="s">
        <v>249</v>
      </c>
      <c r="E80" s="49" t="s">
        <v>53</v>
      </c>
      <c r="F80" s="50">
        <v>2</v>
      </c>
      <c r="G80" s="57"/>
      <c r="H80" s="23">
        <f t="shared" si="14"/>
        <v>0</v>
      </c>
      <c r="I80" s="24">
        <f t="shared" si="15"/>
        <v>0</v>
      </c>
    </row>
    <row r="81" spans="1:9" ht="18" customHeight="1">
      <c r="A81" s="18" t="s">
        <v>40</v>
      </c>
      <c r="B81" s="51">
        <v>61</v>
      </c>
      <c r="C81" s="52" t="s">
        <v>137</v>
      </c>
      <c r="D81" s="52" t="s">
        <v>231</v>
      </c>
      <c r="E81" s="52" t="s">
        <v>53</v>
      </c>
      <c r="F81" s="53">
        <v>2</v>
      </c>
      <c r="G81" s="57"/>
      <c r="H81" s="23">
        <f t="shared" si="14"/>
        <v>0</v>
      </c>
      <c r="I81" s="24">
        <f t="shared" si="15"/>
        <v>0</v>
      </c>
    </row>
    <row r="82" spans="1:9" ht="11.25">
      <c r="A82" s="34"/>
      <c r="B82" s="38">
        <v>62</v>
      </c>
      <c r="C82" s="49" t="s">
        <v>138</v>
      </c>
      <c r="D82" s="49" t="s">
        <v>139</v>
      </c>
      <c r="E82" s="49" t="s">
        <v>26</v>
      </c>
      <c r="F82" s="50">
        <v>36</v>
      </c>
      <c r="G82" s="57"/>
      <c r="H82" s="23">
        <f t="shared" si="14"/>
        <v>0</v>
      </c>
      <c r="I82" s="24">
        <f t="shared" si="15"/>
        <v>0</v>
      </c>
    </row>
    <row r="83" spans="1:9" ht="11.25">
      <c r="A83" s="18" t="s">
        <v>40</v>
      </c>
      <c r="B83" s="51">
        <v>63</v>
      </c>
      <c r="C83" s="52" t="s">
        <v>140</v>
      </c>
      <c r="D83" s="52" t="s">
        <v>141</v>
      </c>
      <c r="E83" s="52" t="s">
        <v>26</v>
      </c>
      <c r="F83" s="53">
        <v>37.08</v>
      </c>
      <c r="G83" s="56"/>
      <c r="H83" s="23">
        <f t="shared" si="14"/>
        <v>0</v>
      </c>
      <c r="I83" s="24">
        <f t="shared" si="15"/>
        <v>0</v>
      </c>
    </row>
    <row r="84" spans="1:9" ht="22.5">
      <c r="A84" s="18"/>
      <c r="B84" s="38">
        <v>64</v>
      </c>
      <c r="C84" s="49" t="s">
        <v>142</v>
      </c>
      <c r="D84" s="49" t="s">
        <v>143</v>
      </c>
      <c r="E84" s="49" t="s">
        <v>26</v>
      </c>
      <c r="F84" s="50">
        <v>50</v>
      </c>
      <c r="G84" s="56"/>
      <c r="H84" s="23">
        <f t="shared" ref="H84:H87" si="20">+F84*G84</f>
        <v>0</v>
      </c>
      <c r="I84" s="24">
        <f t="shared" ref="I84:I87" si="21">+H84*1.2</f>
        <v>0</v>
      </c>
    </row>
    <row r="85" spans="1:9" ht="11.25">
      <c r="A85" s="18" t="s">
        <v>40</v>
      </c>
      <c r="B85" s="51">
        <v>65</v>
      </c>
      <c r="C85" s="52" t="s">
        <v>144</v>
      </c>
      <c r="D85" s="52" t="s">
        <v>145</v>
      </c>
      <c r="E85" s="52" t="s">
        <v>26</v>
      </c>
      <c r="F85" s="53">
        <v>51.5</v>
      </c>
      <c r="G85" s="56"/>
      <c r="H85" s="23">
        <f t="shared" si="20"/>
        <v>0</v>
      </c>
      <c r="I85" s="24">
        <f t="shared" si="21"/>
        <v>0</v>
      </c>
    </row>
    <row r="86" spans="1:9" ht="11.25">
      <c r="A86" s="18"/>
      <c r="B86" s="38">
        <v>66</v>
      </c>
      <c r="C86" s="49" t="s">
        <v>146</v>
      </c>
      <c r="D86" s="49" t="s">
        <v>147</v>
      </c>
      <c r="E86" s="49" t="s">
        <v>26</v>
      </c>
      <c r="F86" s="50">
        <v>50</v>
      </c>
      <c r="G86" s="56"/>
      <c r="H86" s="23">
        <f t="shared" si="20"/>
        <v>0</v>
      </c>
      <c r="I86" s="24">
        <f t="shared" si="21"/>
        <v>0</v>
      </c>
    </row>
    <row r="87" spans="1:9" ht="11.25">
      <c r="A87" s="34"/>
      <c r="B87" s="38">
        <v>67</v>
      </c>
      <c r="C87" s="49" t="s">
        <v>148</v>
      </c>
      <c r="D87" s="49" t="s">
        <v>149</v>
      </c>
      <c r="E87" s="49" t="s">
        <v>53</v>
      </c>
      <c r="F87" s="50">
        <v>1</v>
      </c>
      <c r="G87" s="56"/>
      <c r="H87" s="23">
        <f t="shared" si="20"/>
        <v>0</v>
      </c>
      <c r="I87" s="24">
        <f t="shared" si="21"/>
        <v>0</v>
      </c>
    </row>
    <row r="88" spans="1:9" ht="30" customHeight="1">
      <c r="A88" s="16"/>
      <c r="B88" s="44"/>
      <c r="C88" s="33" t="s">
        <v>150</v>
      </c>
      <c r="D88" s="33" t="s">
        <v>151</v>
      </c>
      <c r="E88" s="45"/>
      <c r="F88" s="46"/>
      <c r="G88" s="15"/>
      <c r="H88" s="15"/>
      <c r="I88" s="16"/>
    </row>
    <row r="89" spans="1:9" ht="33.75">
      <c r="A89" s="18"/>
      <c r="B89" s="38">
        <v>68</v>
      </c>
      <c r="C89" s="49" t="s">
        <v>152</v>
      </c>
      <c r="D89" s="49" t="s">
        <v>246</v>
      </c>
      <c r="E89" s="49" t="s">
        <v>53</v>
      </c>
      <c r="F89" s="50">
        <v>2</v>
      </c>
      <c r="G89" s="56"/>
      <c r="H89" s="23">
        <f t="shared" ref="H89" si="22">+F89*G89</f>
        <v>0</v>
      </c>
      <c r="I89" s="24">
        <f t="shared" ref="I89" si="23">+H89*1.2</f>
        <v>0</v>
      </c>
    </row>
    <row r="90" spans="1:9" ht="45">
      <c r="A90" s="18" t="s">
        <v>40</v>
      </c>
      <c r="B90" s="51">
        <v>69</v>
      </c>
      <c r="C90" s="52" t="s">
        <v>153</v>
      </c>
      <c r="D90" s="52" t="s">
        <v>245</v>
      </c>
      <c r="E90" s="52" t="s">
        <v>53</v>
      </c>
      <c r="F90" s="53">
        <v>2</v>
      </c>
      <c r="G90" s="57"/>
      <c r="H90" s="23">
        <f t="shared" ref="H90" si="24">+F90*G90</f>
        <v>0</v>
      </c>
      <c r="I90" s="24">
        <f t="shared" ref="I90" si="25">+H90*1.2</f>
        <v>0</v>
      </c>
    </row>
    <row r="91" spans="1:9" ht="28.5" customHeight="1">
      <c r="A91" s="16"/>
      <c r="B91" s="32"/>
      <c r="C91" s="33" t="s">
        <v>154</v>
      </c>
      <c r="D91" s="33" t="s">
        <v>155</v>
      </c>
      <c r="E91" s="35"/>
      <c r="F91" s="15"/>
      <c r="G91" s="36"/>
      <c r="H91" s="15"/>
      <c r="I91" s="16"/>
    </row>
    <row r="92" spans="1:9" ht="11.25">
      <c r="A92" s="34"/>
      <c r="B92" s="38">
        <v>70</v>
      </c>
      <c r="C92" s="49" t="s">
        <v>156</v>
      </c>
      <c r="D92" s="49" t="s">
        <v>157</v>
      </c>
      <c r="E92" s="49" t="s">
        <v>158</v>
      </c>
      <c r="F92" s="50">
        <v>4.1000000000000002E-2</v>
      </c>
      <c r="G92" s="56"/>
      <c r="H92" s="23">
        <f t="shared" ref="H92:H118" si="26">+F92*G92</f>
        <v>0</v>
      </c>
      <c r="I92" s="24">
        <f t="shared" ref="I92:I118" si="27">+H92*1.2</f>
        <v>0</v>
      </c>
    </row>
    <row r="93" spans="1:9" ht="11.25">
      <c r="A93" s="34"/>
      <c r="B93" s="51">
        <v>71</v>
      </c>
      <c r="C93" s="52" t="s">
        <v>159</v>
      </c>
      <c r="D93" s="52" t="s">
        <v>160</v>
      </c>
      <c r="E93" s="52" t="s">
        <v>53</v>
      </c>
      <c r="F93" s="53">
        <v>41</v>
      </c>
      <c r="G93" s="56"/>
      <c r="H93" s="23">
        <f t="shared" si="26"/>
        <v>0</v>
      </c>
      <c r="I93" s="24">
        <f t="shared" si="27"/>
        <v>0</v>
      </c>
    </row>
    <row r="94" spans="1:9" ht="22.5">
      <c r="A94" s="34"/>
      <c r="B94" s="51">
        <v>72</v>
      </c>
      <c r="C94" s="52" t="s">
        <v>161</v>
      </c>
      <c r="D94" s="52" t="s">
        <v>247</v>
      </c>
      <c r="E94" s="52" t="s">
        <v>116</v>
      </c>
      <c r="F94" s="53">
        <v>1.0249999999999999</v>
      </c>
      <c r="G94" s="56"/>
      <c r="H94" s="23">
        <f t="shared" si="26"/>
        <v>0</v>
      </c>
      <c r="I94" s="24">
        <f t="shared" si="27"/>
        <v>0</v>
      </c>
    </row>
    <row r="95" spans="1:9" ht="22.5">
      <c r="A95" s="18"/>
      <c r="B95" s="38">
        <v>73</v>
      </c>
      <c r="C95" s="49" t="s">
        <v>162</v>
      </c>
      <c r="D95" s="49" t="s">
        <v>163</v>
      </c>
      <c r="E95" s="49" t="s">
        <v>29</v>
      </c>
      <c r="F95" s="50">
        <v>0.8</v>
      </c>
      <c r="G95" s="56"/>
      <c r="H95" s="23">
        <f t="shared" si="26"/>
        <v>0</v>
      </c>
      <c r="I95" s="24">
        <f t="shared" si="27"/>
        <v>0</v>
      </c>
    </row>
    <row r="96" spans="1:9" ht="22.5">
      <c r="A96" s="18"/>
      <c r="B96" s="38">
        <v>74</v>
      </c>
      <c r="C96" s="49" t="s">
        <v>164</v>
      </c>
      <c r="D96" s="49" t="s">
        <v>165</v>
      </c>
      <c r="E96" s="49" t="s">
        <v>29</v>
      </c>
      <c r="F96" s="50">
        <v>10.5</v>
      </c>
      <c r="G96" s="56"/>
      <c r="H96" s="23">
        <f t="shared" si="26"/>
        <v>0</v>
      </c>
      <c r="I96" s="24">
        <f t="shared" si="27"/>
        <v>0</v>
      </c>
    </row>
    <row r="97" spans="1:9" ht="22.5">
      <c r="A97" s="34"/>
      <c r="B97" s="38">
        <v>75</v>
      </c>
      <c r="C97" s="49" t="s">
        <v>166</v>
      </c>
      <c r="D97" s="49" t="s">
        <v>167</v>
      </c>
      <c r="E97" s="49" t="s">
        <v>29</v>
      </c>
      <c r="F97" s="50">
        <v>10.5</v>
      </c>
      <c r="G97" s="56"/>
      <c r="H97" s="23">
        <f t="shared" si="26"/>
        <v>0</v>
      </c>
      <c r="I97" s="24">
        <f t="shared" si="27"/>
        <v>0</v>
      </c>
    </row>
    <row r="98" spans="1:9" ht="22.5">
      <c r="A98" s="34"/>
      <c r="B98" s="38">
        <v>76</v>
      </c>
      <c r="C98" s="49" t="s">
        <v>168</v>
      </c>
      <c r="D98" s="49" t="s">
        <v>169</v>
      </c>
      <c r="E98" s="49" t="s">
        <v>26</v>
      </c>
      <c r="F98" s="50">
        <v>6</v>
      </c>
      <c r="G98" s="56"/>
      <c r="H98" s="23">
        <f t="shared" si="26"/>
        <v>0</v>
      </c>
      <c r="I98" s="24">
        <f t="shared" si="27"/>
        <v>0</v>
      </c>
    </row>
    <row r="99" spans="1:9" ht="22.5">
      <c r="A99" s="34"/>
      <c r="B99" s="38">
        <v>77</v>
      </c>
      <c r="C99" s="49" t="s">
        <v>170</v>
      </c>
      <c r="D99" s="49" t="s">
        <v>171</v>
      </c>
      <c r="E99" s="49" t="s">
        <v>26</v>
      </c>
      <c r="F99" s="50">
        <v>20</v>
      </c>
      <c r="G99" s="56"/>
      <c r="H99" s="23">
        <f t="shared" si="26"/>
        <v>0</v>
      </c>
      <c r="I99" s="24">
        <f t="shared" si="27"/>
        <v>0</v>
      </c>
    </row>
    <row r="100" spans="1:9" ht="22.5">
      <c r="A100" s="18"/>
      <c r="B100" s="38">
        <v>78</v>
      </c>
      <c r="C100" s="49" t="s">
        <v>172</v>
      </c>
      <c r="D100" s="49" t="s">
        <v>173</v>
      </c>
      <c r="E100" s="49" t="s">
        <v>29</v>
      </c>
      <c r="F100" s="50">
        <v>1.26</v>
      </c>
      <c r="G100" s="56"/>
      <c r="H100" s="23">
        <f t="shared" si="26"/>
        <v>0</v>
      </c>
      <c r="I100" s="24">
        <f t="shared" si="27"/>
        <v>0</v>
      </c>
    </row>
    <row r="101" spans="1:9" ht="33.75">
      <c r="A101" s="34"/>
      <c r="B101" s="38">
        <v>79</v>
      </c>
      <c r="C101" s="49" t="s">
        <v>174</v>
      </c>
      <c r="D101" s="49" t="s">
        <v>175</v>
      </c>
      <c r="E101" s="49" t="s">
        <v>26</v>
      </c>
      <c r="F101" s="50">
        <v>15</v>
      </c>
      <c r="G101" s="56"/>
      <c r="H101" s="23">
        <f t="shared" si="26"/>
        <v>0</v>
      </c>
      <c r="I101" s="24">
        <f t="shared" si="27"/>
        <v>0</v>
      </c>
    </row>
    <row r="102" spans="1:9" ht="22.5">
      <c r="A102" s="34"/>
      <c r="B102" s="38">
        <v>80</v>
      </c>
      <c r="C102" s="49" t="s">
        <v>176</v>
      </c>
      <c r="D102" s="49" t="s">
        <v>177</v>
      </c>
      <c r="E102" s="49" t="s">
        <v>53</v>
      </c>
      <c r="F102" s="50">
        <v>4</v>
      </c>
      <c r="G102" s="56"/>
      <c r="H102" s="23">
        <f t="shared" si="26"/>
        <v>0</v>
      </c>
      <c r="I102" s="24">
        <f t="shared" si="27"/>
        <v>0</v>
      </c>
    </row>
    <row r="103" spans="1:9" ht="22.5">
      <c r="A103" s="34"/>
      <c r="B103" s="51">
        <v>81</v>
      </c>
      <c r="C103" s="52" t="s">
        <v>178</v>
      </c>
      <c r="D103" s="52" t="s">
        <v>179</v>
      </c>
      <c r="E103" s="52" t="s">
        <v>29</v>
      </c>
      <c r="F103" s="53">
        <v>2.2000000000000002</v>
      </c>
      <c r="G103" s="56"/>
      <c r="H103" s="23">
        <f t="shared" si="26"/>
        <v>0</v>
      </c>
      <c r="I103" s="24">
        <f t="shared" si="27"/>
        <v>0</v>
      </c>
    </row>
    <row r="104" spans="1:9" ht="22.5">
      <c r="A104" s="34"/>
      <c r="B104" s="51">
        <v>82</v>
      </c>
      <c r="C104" s="52" t="s">
        <v>180</v>
      </c>
      <c r="D104" s="52" t="s">
        <v>181</v>
      </c>
      <c r="E104" s="52" t="s">
        <v>29</v>
      </c>
      <c r="F104" s="53">
        <v>2.44</v>
      </c>
      <c r="G104" s="56"/>
      <c r="H104" s="23">
        <f t="shared" si="26"/>
        <v>0</v>
      </c>
      <c r="I104" s="24">
        <f t="shared" si="27"/>
        <v>0</v>
      </c>
    </row>
    <row r="105" spans="1:9" ht="11.25">
      <c r="A105" s="34"/>
      <c r="B105" s="51">
        <v>83</v>
      </c>
      <c r="C105" s="52" t="s">
        <v>182</v>
      </c>
      <c r="D105" s="52" t="s">
        <v>183</v>
      </c>
      <c r="E105" s="52" t="s">
        <v>184</v>
      </c>
      <c r="F105" s="53">
        <v>80</v>
      </c>
      <c r="G105" s="56"/>
      <c r="H105" s="23">
        <f t="shared" si="26"/>
        <v>0</v>
      </c>
      <c r="I105" s="24">
        <f t="shared" si="27"/>
        <v>0</v>
      </c>
    </row>
    <row r="106" spans="1:9" ht="22.5">
      <c r="A106" s="34"/>
      <c r="B106" s="38">
        <v>84</v>
      </c>
      <c r="C106" s="49" t="s">
        <v>185</v>
      </c>
      <c r="D106" s="49" t="s">
        <v>186</v>
      </c>
      <c r="E106" s="49" t="s">
        <v>53</v>
      </c>
      <c r="F106" s="50">
        <v>4</v>
      </c>
      <c r="G106" s="56"/>
      <c r="H106" s="23">
        <f t="shared" si="26"/>
        <v>0</v>
      </c>
      <c r="I106" s="24">
        <f t="shared" si="27"/>
        <v>0</v>
      </c>
    </row>
    <row r="107" spans="1:9" ht="22.5">
      <c r="A107" s="34"/>
      <c r="B107" s="38">
        <v>85</v>
      </c>
      <c r="C107" s="49" t="s">
        <v>187</v>
      </c>
      <c r="D107" s="49" t="s">
        <v>188</v>
      </c>
      <c r="E107" s="49" t="s">
        <v>26</v>
      </c>
      <c r="F107" s="50">
        <v>40</v>
      </c>
      <c r="G107" s="56"/>
      <c r="H107" s="23">
        <f t="shared" si="26"/>
        <v>0</v>
      </c>
      <c r="I107" s="24">
        <f t="shared" si="27"/>
        <v>0</v>
      </c>
    </row>
    <row r="108" spans="1:9" ht="11.25">
      <c r="A108" s="34"/>
      <c r="B108" s="51">
        <v>86</v>
      </c>
      <c r="C108" s="52" t="s">
        <v>189</v>
      </c>
      <c r="D108" s="52" t="s">
        <v>190</v>
      </c>
      <c r="E108" s="52" t="s">
        <v>36</v>
      </c>
      <c r="F108" s="53">
        <v>4.16</v>
      </c>
      <c r="G108" s="56"/>
      <c r="H108" s="23">
        <f t="shared" si="26"/>
        <v>0</v>
      </c>
      <c r="I108" s="24">
        <f t="shared" si="27"/>
        <v>0</v>
      </c>
    </row>
    <row r="109" spans="1:9" ht="22.5">
      <c r="A109" s="18"/>
      <c r="B109" s="38">
        <v>87</v>
      </c>
      <c r="C109" s="49" t="s">
        <v>191</v>
      </c>
      <c r="D109" s="49" t="s">
        <v>192</v>
      </c>
      <c r="E109" s="49" t="s">
        <v>26</v>
      </c>
      <c r="F109" s="50">
        <v>20</v>
      </c>
      <c r="G109" s="56"/>
      <c r="H109" s="23">
        <f t="shared" si="26"/>
        <v>0</v>
      </c>
      <c r="I109" s="24">
        <f t="shared" si="27"/>
        <v>0</v>
      </c>
    </row>
    <row r="110" spans="1:9" ht="11.25">
      <c r="A110" s="18"/>
      <c r="B110" s="51">
        <v>88</v>
      </c>
      <c r="C110" s="52" t="s">
        <v>193</v>
      </c>
      <c r="D110" s="52" t="s">
        <v>194</v>
      </c>
      <c r="E110" s="52" t="s">
        <v>26</v>
      </c>
      <c r="F110" s="53">
        <v>20</v>
      </c>
      <c r="G110" s="56"/>
      <c r="H110" s="23">
        <f t="shared" si="26"/>
        <v>0</v>
      </c>
      <c r="I110" s="24">
        <f t="shared" si="27"/>
        <v>0</v>
      </c>
    </row>
    <row r="111" spans="1:9" ht="22.5">
      <c r="A111" s="34"/>
      <c r="B111" s="38">
        <v>89</v>
      </c>
      <c r="C111" s="49" t="s">
        <v>195</v>
      </c>
      <c r="D111" s="49" t="s">
        <v>196</v>
      </c>
      <c r="E111" s="49" t="s">
        <v>26</v>
      </c>
      <c r="F111" s="50">
        <v>6</v>
      </c>
      <c r="G111" s="56"/>
      <c r="H111" s="23">
        <f t="shared" si="26"/>
        <v>0</v>
      </c>
      <c r="I111" s="24">
        <f t="shared" si="27"/>
        <v>0</v>
      </c>
    </row>
    <row r="112" spans="1:9" ht="22.5">
      <c r="A112" s="34"/>
      <c r="B112" s="51">
        <v>90</v>
      </c>
      <c r="C112" s="52" t="s">
        <v>197</v>
      </c>
      <c r="D112" s="52" t="s">
        <v>198</v>
      </c>
      <c r="E112" s="52" t="s">
        <v>26</v>
      </c>
      <c r="F112" s="53">
        <v>6</v>
      </c>
      <c r="G112" s="56"/>
      <c r="H112" s="23">
        <f t="shared" si="26"/>
        <v>0</v>
      </c>
      <c r="I112" s="24">
        <f t="shared" si="27"/>
        <v>0</v>
      </c>
    </row>
    <row r="113" spans="1:9" ht="22.5">
      <c r="A113" s="34"/>
      <c r="B113" s="38">
        <v>91</v>
      </c>
      <c r="C113" s="49" t="s">
        <v>199</v>
      </c>
      <c r="D113" s="49" t="s">
        <v>200</v>
      </c>
      <c r="E113" s="49" t="s">
        <v>26</v>
      </c>
      <c r="F113" s="50">
        <v>15</v>
      </c>
      <c r="G113" s="56"/>
      <c r="H113" s="23">
        <f t="shared" si="26"/>
        <v>0</v>
      </c>
      <c r="I113" s="24">
        <f t="shared" si="27"/>
        <v>0</v>
      </c>
    </row>
    <row r="114" spans="1:9" ht="22.5">
      <c r="A114" s="18"/>
      <c r="B114" s="51">
        <v>92</v>
      </c>
      <c r="C114" s="52" t="s">
        <v>197</v>
      </c>
      <c r="D114" s="52" t="s">
        <v>198</v>
      </c>
      <c r="E114" s="52" t="s">
        <v>26</v>
      </c>
      <c r="F114" s="53">
        <v>15</v>
      </c>
      <c r="G114" s="56"/>
      <c r="H114" s="23">
        <f t="shared" si="26"/>
        <v>0</v>
      </c>
      <c r="I114" s="24">
        <f t="shared" si="27"/>
        <v>0</v>
      </c>
    </row>
    <row r="115" spans="1:9" ht="11.25">
      <c r="A115" s="34"/>
      <c r="B115" s="51">
        <v>93</v>
      </c>
      <c r="C115" s="52" t="s">
        <v>201</v>
      </c>
      <c r="D115" s="52" t="s">
        <v>202</v>
      </c>
      <c r="E115" s="52" t="s">
        <v>53</v>
      </c>
      <c r="F115" s="53">
        <v>0.14499999999999999</v>
      </c>
      <c r="G115" s="56"/>
      <c r="H115" s="23">
        <f t="shared" si="26"/>
        <v>0</v>
      </c>
      <c r="I115" s="24">
        <f t="shared" si="27"/>
        <v>0</v>
      </c>
    </row>
    <row r="116" spans="1:9" ht="22.5">
      <c r="A116" s="34"/>
      <c r="B116" s="38">
        <v>94</v>
      </c>
      <c r="C116" s="49" t="s">
        <v>203</v>
      </c>
      <c r="D116" s="49" t="s">
        <v>204</v>
      </c>
      <c r="E116" s="49" t="s">
        <v>26</v>
      </c>
      <c r="F116" s="50">
        <v>6</v>
      </c>
      <c r="G116" s="56"/>
      <c r="H116" s="23">
        <f t="shared" si="26"/>
        <v>0</v>
      </c>
      <c r="I116" s="24">
        <f t="shared" si="27"/>
        <v>0</v>
      </c>
    </row>
    <row r="117" spans="1:9" ht="22.5">
      <c r="A117" s="34"/>
      <c r="B117" s="38">
        <v>95</v>
      </c>
      <c r="C117" s="49" t="s">
        <v>205</v>
      </c>
      <c r="D117" s="49" t="s">
        <v>206</v>
      </c>
      <c r="E117" s="49" t="s">
        <v>26</v>
      </c>
      <c r="F117" s="50">
        <v>20</v>
      </c>
      <c r="G117" s="56"/>
      <c r="H117" s="23">
        <f t="shared" si="26"/>
        <v>0</v>
      </c>
      <c r="I117" s="24">
        <f t="shared" si="27"/>
        <v>0</v>
      </c>
    </row>
    <row r="118" spans="1:9" ht="22.5">
      <c r="A118" s="34"/>
      <c r="B118" s="38">
        <v>96</v>
      </c>
      <c r="C118" s="49" t="s">
        <v>207</v>
      </c>
      <c r="D118" s="49" t="s">
        <v>208</v>
      </c>
      <c r="E118" s="49" t="s">
        <v>21</v>
      </c>
      <c r="F118" s="50">
        <v>5.25</v>
      </c>
      <c r="G118" s="56"/>
      <c r="H118" s="23">
        <f t="shared" si="26"/>
        <v>0</v>
      </c>
      <c r="I118" s="24">
        <f t="shared" si="27"/>
        <v>0</v>
      </c>
    </row>
    <row r="119" spans="1:9" ht="28.5" customHeight="1">
      <c r="A119" s="16"/>
      <c r="B119" s="29"/>
      <c r="C119" s="30" t="s">
        <v>209</v>
      </c>
      <c r="D119" s="30" t="s">
        <v>210</v>
      </c>
      <c r="E119" s="30"/>
      <c r="F119" s="31"/>
      <c r="G119" s="31"/>
      <c r="H119" s="31"/>
      <c r="I119" s="16"/>
    </row>
    <row r="120" spans="1:9" ht="45">
      <c r="A120" s="34"/>
      <c r="B120" s="38">
        <v>97</v>
      </c>
      <c r="C120" s="49" t="s">
        <v>211</v>
      </c>
      <c r="D120" s="49" t="s">
        <v>212</v>
      </c>
      <c r="E120" s="49" t="s">
        <v>213</v>
      </c>
      <c r="F120" s="50">
        <v>16</v>
      </c>
      <c r="G120" s="56"/>
      <c r="H120" s="23">
        <f t="shared" ref="H120" si="28">+F120*G120</f>
        <v>0</v>
      </c>
      <c r="I120" s="24">
        <f t="shared" ref="I120" si="29">+H120*1.2</f>
        <v>0</v>
      </c>
    </row>
    <row r="121" spans="1:9" ht="33.75">
      <c r="A121" s="34"/>
      <c r="B121" s="38">
        <v>98</v>
      </c>
      <c r="C121" s="49" t="s">
        <v>214</v>
      </c>
      <c r="D121" s="49" t="s">
        <v>215</v>
      </c>
      <c r="E121" s="49" t="s">
        <v>213</v>
      </c>
      <c r="F121" s="50">
        <v>16</v>
      </c>
      <c r="G121" s="56"/>
      <c r="H121" s="23">
        <f t="shared" ref="H121:H122" si="30">+F121*G121</f>
        <v>0</v>
      </c>
      <c r="I121" s="24">
        <f t="shared" ref="I121:I122" si="31">+H121*1.2</f>
        <v>0</v>
      </c>
    </row>
    <row r="122" spans="1:9" ht="11.25">
      <c r="A122" s="17"/>
      <c r="B122" s="38">
        <v>99</v>
      </c>
      <c r="C122" s="49"/>
      <c r="D122" s="49" t="s">
        <v>216</v>
      </c>
      <c r="E122" s="49" t="s">
        <v>213</v>
      </c>
      <c r="F122" s="50">
        <v>48</v>
      </c>
      <c r="G122" s="56"/>
      <c r="H122" s="23">
        <f t="shared" si="30"/>
        <v>0</v>
      </c>
      <c r="I122" s="24">
        <f t="shared" si="31"/>
        <v>0</v>
      </c>
    </row>
    <row r="123" spans="1:9" ht="28.5" customHeight="1">
      <c r="A123" s="16"/>
      <c r="B123" s="32"/>
      <c r="C123" s="33" t="s">
        <v>217</v>
      </c>
      <c r="D123" s="33" t="s">
        <v>218</v>
      </c>
      <c r="E123" s="33"/>
      <c r="F123" s="15"/>
      <c r="G123" s="36"/>
      <c r="H123" s="15"/>
      <c r="I123" s="16"/>
    </row>
    <row r="124" spans="1:9" ht="11.25">
      <c r="A124" s="28"/>
      <c r="B124" s="37">
        <v>46</v>
      </c>
      <c r="C124" s="19" t="s">
        <v>219</v>
      </c>
      <c r="D124" s="20" t="s">
        <v>220</v>
      </c>
      <c r="E124" s="21" t="s">
        <v>221</v>
      </c>
      <c r="F124" s="26">
        <v>1</v>
      </c>
      <c r="G124" s="55"/>
      <c r="H124" s="23">
        <f>+F124*G124</f>
        <v>0</v>
      </c>
      <c r="I124" s="24">
        <f t="shared" ref="I124" si="32">+H124*1.2</f>
        <v>0</v>
      </c>
    </row>
    <row r="125" spans="1:9" ht="22.5">
      <c r="A125" s="28"/>
      <c r="B125" s="38">
        <v>47</v>
      </c>
      <c r="C125" s="19" t="s">
        <v>219</v>
      </c>
      <c r="D125" s="22" t="s">
        <v>222</v>
      </c>
      <c r="E125" s="21" t="s">
        <v>221</v>
      </c>
      <c r="F125" s="26">
        <v>1</v>
      </c>
      <c r="G125" s="55"/>
      <c r="H125" s="23">
        <f t="shared" ref="H125:H128" si="33">+F125*G125</f>
        <v>0</v>
      </c>
      <c r="I125" s="24">
        <f t="shared" ref="I125:I128" si="34">+H125*1.2</f>
        <v>0</v>
      </c>
    </row>
    <row r="126" spans="1:9" ht="11.25">
      <c r="A126" s="28"/>
      <c r="B126" s="37">
        <v>48</v>
      </c>
      <c r="C126" s="19" t="s">
        <v>223</v>
      </c>
      <c r="D126" s="19" t="s">
        <v>224</v>
      </c>
      <c r="E126" s="21" t="s">
        <v>221</v>
      </c>
      <c r="F126" s="26">
        <v>1</v>
      </c>
      <c r="G126" s="55"/>
      <c r="H126" s="23">
        <f t="shared" si="33"/>
        <v>0</v>
      </c>
      <c r="I126" s="24">
        <f t="shared" si="34"/>
        <v>0</v>
      </c>
    </row>
    <row r="127" spans="1:9" ht="22.5">
      <c r="A127" s="28"/>
      <c r="B127" s="38">
        <v>49</v>
      </c>
      <c r="C127" s="19" t="s">
        <v>225</v>
      </c>
      <c r="D127" s="20" t="s">
        <v>226</v>
      </c>
      <c r="E127" s="21" t="s">
        <v>221</v>
      </c>
      <c r="F127" s="26">
        <v>1</v>
      </c>
      <c r="G127" s="55"/>
      <c r="H127" s="23">
        <f t="shared" si="33"/>
        <v>0</v>
      </c>
      <c r="I127" s="24">
        <f t="shared" si="34"/>
        <v>0</v>
      </c>
    </row>
    <row r="128" spans="1:9" ht="11.25">
      <c r="A128" s="28"/>
      <c r="B128" s="37">
        <v>50</v>
      </c>
      <c r="C128" s="19" t="s">
        <v>227</v>
      </c>
      <c r="D128" s="20" t="s">
        <v>248</v>
      </c>
      <c r="E128" s="21" t="s">
        <v>221</v>
      </c>
      <c r="F128" s="26">
        <v>1</v>
      </c>
      <c r="G128" s="55"/>
      <c r="H128" s="23">
        <f t="shared" si="33"/>
        <v>0</v>
      </c>
      <c r="I128" s="24">
        <f t="shared" si="34"/>
        <v>0</v>
      </c>
    </row>
    <row r="129" spans="1:9" ht="25.5">
      <c r="A129" s="16"/>
      <c r="B129" s="39"/>
      <c r="C129" s="40"/>
      <c r="D129" s="40"/>
      <c r="E129" s="40"/>
      <c r="F129" s="41"/>
      <c r="G129" s="14" t="s">
        <v>228</v>
      </c>
      <c r="H129" s="27">
        <f>SUM(H16:H128)</f>
        <v>0</v>
      </c>
      <c r="I129" s="27">
        <f>SUM(I16:I128)</f>
        <v>0</v>
      </c>
    </row>
  </sheetData>
  <sheetProtection algorithmName="SHA-512" hashValue="qoQjt5+WSl+QBQXhECaVEgM3KVlqJL8+BIehMhab2CD+495MaJojsC1Ftsfs/Zih35Z1rYbZ20hG1p+2uNJFjQ==" saltValue="n3P64HsQ8ToPAxT+0w5pyg==" spinCount="100000" sheet="1" formatCells="0" formatColumns="0" formatRows="0" insertColumns="0" insertRows="0" insertHyperlinks="0" deleteColumns="0" deleteRows="0" sort="0" autoFilter="0" pivotTables="0"/>
  <mergeCells count="2">
    <mergeCell ref="B1:H1"/>
    <mergeCell ref="B11:D11"/>
  </mergeCells>
  <phoneticPr fontId="0" type="noConversion"/>
  <pageMargins left="0.39370078740157483" right="0.39370078740157483" top="0.78740157480314965" bottom="0.78740157480314965" header="0" footer="0"/>
  <pageSetup paperSize="9" scale="90" fitToHeight="0" orientation="portrait" blackAndWhite="1" r:id="rId1"/>
  <headerFooter alignWithMargins="0">
    <oddHeader>&amp;L&amp;"-,Tučné"&amp;10&amp;F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-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Oršula, Jaroslav</dc:creator>
  <cp:keywords/>
  <dc:description/>
  <cp:lastModifiedBy>Demčák, Štefan</cp:lastModifiedBy>
  <cp:revision/>
  <cp:lastPrinted>2024-08-08T12:28:54Z</cp:lastPrinted>
  <dcterms:created xsi:type="dcterms:W3CDTF">2023-03-27T05:59:59Z</dcterms:created>
  <dcterms:modified xsi:type="dcterms:W3CDTF">2024-08-19T09:22:21Z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