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DNS stavebno technicky dozor/KB iba moje DNS STD/26082024/"/>
    </mc:Choice>
  </mc:AlternateContent>
  <xr:revisionPtr revIDLastSave="710" documentId="8_{C92FBC78-0E16-4287-B281-6D4A62870B88}" xr6:coauthVersionLast="47" xr6:coauthVersionMax="47" xr10:uidLastSave="{700ACB78-69DA-49D9-82CF-1A3E1023FFC3}"/>
  <bookViews>
    <workbookView xWindow="-120" yWindow="-120" windowWidth="23280" windowHeight="14040" xr2:uid="{89D3062A-3E8C-407B-A16C-9D1AA0F43D56}"/>
  </bookViews>
  <sheets>
    <sheet name="Ponuka " sheetId="8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8" l="1"/>
  <c r="C25" i="8"/>
  <c r="C97" i="8"/>
  <c r="E97" i="8"/>
  <c r="F97" i="8"/>
  <c r="E22" i="8"/>
  <c r="F22" i="8" s="1"/>
  <c r="F98" i="8" l="1"/>
  <c r="C50" i="8" l="1"/>
  <c r="E20" i="8"/>
  <c r="F20" i="8"/>
  <c r="F50" i="8"/>
  <c r="E50" i="8"/>
  <c r="B50" i="8"/>
  <c r="E24" i="8"/>
  <c r="F24" i="8" s="1"/>
  <c r="E23" i="8"/>
  <c r="E25" i="8" l="1"/>
  <c r="F23" i="8"/>
  <c r="F25" i="8" l="1"/>
  <c r="C26" i="8" l="1"/>
  <c r="F100" i="8" s="1"/>
  <c r="D25" i="8"/>
</calcChain>
</file>

<file path=xl/sharedStrings.xml><?xml version="1.0" encoding="utf-8"?>
<sst xmlns="http://schemas.openxmlformats.org/spreadsheetml/2006/main" count="143" uniqueCount="92">
  <si>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</si>
  <si>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</si>
  <si>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</si>
  <si>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</si>
  <si>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</si>
  <si>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</si>
  <si>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</si>
  <si>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</si>
  <si>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</si>
  <si>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</si>
  <si>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</si>
  <si>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</si>
  <si>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</si>
  <si>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Názov položky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</si>
  <si>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</si>
  <si>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</si>
  <si>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</si>
  <si>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</si>
  <si>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</si>
  <si>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</si>
  <si>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</si>
  <si>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</si>
  <si>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</si>
  <si>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</si>
  <si>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</si>
  <si>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</si>
  <si>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</si>
  <si>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</si>
  <si>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</si>
  <si>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</si>
  <si>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</si>
  <si>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</si>
  <si>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</si>
  <si>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</si>
  <si>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</si>
  <si>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</si>
  <si>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</si>
  <si>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</si>
  <si>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</si>
  <si>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</si>
  <si>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</si>
  <si>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</si>
  <si>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</si>
  <si>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</si>
  <si>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</si>
  <si>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</si>
  <si>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</si>
  <si>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</si>
  <si>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</si>
  <si>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</si>
  <si>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Maximálny finančný bonus na účely hodnotenia ponúk</t>
  </si>
  <si>
    <t>Kritérium č. 1:</t>
  </si>
  <si>
    <t>Kritérium č. 2:</t>
  </si>
  <si>
    <t>Minimálna hodnota kritéria</t>
  </si>
  <si>
    <t>Maximálna hodnota kritéria</t>
  </si>
  <si>
    <t>Skúsenosti stavebného dozoru</t>
  </si>
  <si>
    <t>Titul Meno Priezvisko</t>
  </si>
  <si>
    <t>Skúsenosť č. 1</t>
  </si>
  <si>
    <t>Názov stavebnej zákazky</t>
  </si>
  <si>
    <t>Zmluvná cena v eurách s DPH</t>
  </si>
  <si>
    <t>Miesto realizácie zákazky</t>
  </si>
  <si>
    <t>Dátumy a lehota realizácie zákazky (dátumovo aj dĺžka trvania zákazky)</t>
  </si>
  <si>
    <t>Kontaktná osoba</t>
  </si>
  <si>
    <t>Skúsenosť č. 2</t>
  </si>
  <si>
    <t>Skúsenosť č. 3</t>
  </si>
  <si>
    <t>Bunus za uvedené skúsenosti</t>
  </si>
  <si>
    <t>Etapa 1</t>
  </si>
  <si>
    <t>Etapa 2</t>
  </si>
  <si>
    <t>Etapa 3</t>
  </si>
  <si>
    <t>Hodinová sadzba v EUR bez DPH</t>
  </si>
  <si>
    <t>Predpokladaný počet hodín pre účely vypracovania ponuky</t>
  </si>
  <si>
    <t>Som platcom DPH</t>
  </si>
  <si>
    <r>
      <t xml:space="preserve">Predložením tejto ponuky čestne vyhlasujem, že spĺňam všetky podmienky účasti stanovené vo Výzve na predkladanie ponúk a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</si>
  <si>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r>
      <t>Úžitková plocha  nebytovej časti budovy v m</t>
    </r>
    <r>
      <rPr>
        <vertAlign val="superscript"/>
        <sz val="11"/>
        <rFont val="Calibri"/>
        <family val="2"/>
        <charset val="238"/>
        <scheme val="minor"/>
      </rPr>
      <t>2</t>
    </r>
  </si>
  <si>
    <t>Popis zákazky (čo všetko bolo súčasťou reaizácie vlastnými slovami)</t>
  </si>
  <si>
    <r>
      <rPr>
        <sz val="11"/>
        <rFont val="Aptos Narrow"/>
        <family val="2"/>
      </rPr>
      <t>P</t>
    </r>
    <r>
      <rPr>
        <sz val="11"/>
        <rFont val="Calibri"/>
        <family val="2"/>
        <charset val="238"/>
        <scheme val="minor"/>
      </rPr>
      <t>rípojky inžinierských sietí</t>
    </r>
  </si>
  <si>
    <t>vodovod</t>
  </si>
  <si>
    <t>dažďová kanalizácia</t>
  </si>
  <si>
    <t>splašková kanalizácia</t>
  </si>
  <si>
    <t>plyn</t>
  </si>
  <si>
    <t>Funkcia odborníka na stavbe</t>
  </si>
  <si>
    <t>za každú tu uvedenú skúsenosť je zároveň uchádzač povinný predložiť referenciu, z ktorej vyplývajú všetky skutočosti požadované verejným obstarávateľom, t.j. všetky skutočnosti potrebné pre posúdenie splnenia podmienok na pridelenie bodov za skúsenosti odborníka uvedené nad rámec podmienky účasti</t>
  </si>
  <si>
    <t>Predbežná celková cena na účely hodnotenia ponúk:</t>
  </si>
  <si>
    <t>Príloha č. 2 - Ponuka v zákazke „Výkon stavebného dozoru pre Rekonštrukciu AB Technická 6“</t>
  </si>
  <si>
    <t>Predbežný peňažný bonus na účely vyhodnotenia ponúk:</t>
  </si>
  <si>
    <t>zabudovanie obnoviteľných zdrojov do budovy v podobe tepelného čerpadla</t>
  </si>
  <si>
    <t>Doba poskytovania služieb odborníkom</t>
  </si>
  <si>
    <t>Podmienka účasti</t>
  </si>
  <si>
    <t>Odborník podľa § 34 ods. 1 písm. g) ZVO z podmienky účasti (bod 10.2 Výzvy)</t>
  </si>
  <si>
    <t>Cena v eur s DPH</t>
  </si>
  <si>
    <t>povinná skúsenosť, ktorou uchádzač preukáže podmienku účasti a verejný obstarávateľ ju odporúča uviesť do tohto zoznamu, ale nebude hodnotená v rámci Kritéria č. 2</t>
  </si>
  <si>
    <t>podľa § 34 ods. 1 písm. g) ZVO z podmienky účasti (bod 10.2 Výzvy)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</si>
</sst>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 Light"/>
      <family val="2"/>
      <charset val="238"/>
      <scheme val="major"/>
    </font>
    <font>
      <vertAlign val="superscript"/>
      <sz val="11"/>
      <name val="Calibri"/>
      <family val="2"/>
      <charset val="238"/>
      <scheme val="minor"/>
    </font>
    <font>
      <sz val="11"/>
      <name val="Aptos Narrow"/>
      <family val="2"/>
    </font>
    <font>
      <sz val="14"/>
      <color rgb="FF002060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  <font>
      <sz val="12"/>
      <color rgb="FFFF000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rgb="FFB2B2B2"/>
      </bottom>
      <diagonal/>
    </border>
    <border>
      <left style="thin">
        <color theme="0" tint="-0.14999847407452621"/>
      </left>
      <right/>
      <top style="thin">
        <color rgb="FFB2B2B2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6">
    <xf numFmtId="0" fontId="0" fillId="0" borderId="0" xfId="0"/>
    <xf numFmtId="0" fontId="3" fillId="4" borderId="11" xfId="1" applyFont="1" applyFill="1" applyBorder="1" applyProtection="1">
      <protection locked="0" hidden="1"/>
    </xf>
    <xf numFmtId="0" fontId="3" fillId="4" borderId="14" xfId="1" applyFont="1" applyFill="1" applyBorder="1" applyProtection="1">
      <protection locked="0" hidden="1"/>
    </xf>
    <xf numFmtId="0" fontId="14" fillId="4" borderId="42" xfId="1" applyFont="1" applyFill="1" applyBorder="1" applyProtection="1">
      <protection locked="0" hidden="1"/>
    </xf>
    <xf numFmtId="0" fontId="14" fillId="4" borderId="32" xfId="1" applyFont="1" applyFill="1" applyBorder="1" applyProtection="1">
      <protection locked="0" hidden="1"/>
    </xf>
    <xf numFmtId="0" fontId="14" fillId="4" borderId="51" xfId="1" applyFont="1" applyFill="1" applyBorder="1" applyProtection="1">
      <protection locked="0" hidden="1"/>
    </xf>
    <xf numFmtId="0" fontId="0" fillId="0" borderId="0" xfId="0" applyProtection="1">
      <protection hidden="1"/>
    </xf>
    <xf numFmtId="0" fontId="10" fillId="0" borderId="7" xfId="1" applyFont="1" applyFill="1" applyBorder="1" applyAlignment="1" applyProtection="1">
      <alignment wrapText="1"/>
      <protection hidden="1"/>
    </xf>
    <xf numFmtId="0" fontId="10" fillId="0" borderId="10" xfId="1" applyFont="1" applyFill="1" applyBorder="1" applyAlignment="1" applyProtection="1">
      <alignment wrapText="1"/>
      <protection hidden="1"/>
    </xf>
    <xf numFmtId="0" fontId="10" fillId="0" borderId="12" xfId="1" applyFont="1" applyFill="1" applyBorder="1" applyAlignment="1" applyProtection="1">
      <alignment wrapText="1"/>
      <protection hidden="1"/>
    </xf>
    <xf numFmtId="0" fontId="8" fillId="0" borderId="3" xfId="1" applyFont="1" applyFill="1" applyBorder="1" applyAlignment="1" applyProtection="1">
      <alignment horizontal="right" vertical="top" wrapText="1"/>
      <protection hidden="1"/>
    </xf>
    <xf numFmtId="0" fontId="11" fillId="0" borderId="41" xfId="1" applyFont="1" applyFill="1" applyBorder="1" applyProtection="1">
      <protection hidden="1"/>
    </xf>
    <xf numFmtId="0" fontId="11" fillId="0" borderId="19" xfId="1" applyFont="1" applyFill="1" applyBorder="1" applyProtection="1">
      <protection hidden="1"/>
    </xf>
    <xf numFmtId="2" fontId="10" fillId="0" borderId="42" xfId="1" applyNumberFormat="1" applyFont="1" applyFill="1" applyBorder="1" applyProtection="1">
      <protection hidden="1"/>
    </xf>
    <xf numFmtId="2" fontId="10" fillId="0" borderId="24" xfId="1" applyNumberFormat="1" applyFont="1" applyFill="1" applyBorder="1" applyProtection="1">
      <protection hidden="1"/>
    </xf>
    <xf numFmtId="0" fontId="11" fillId="0" borderId="33" xfId="1" applyFont="1" applyFill="1" applyBorder="1" applyAlignment="1" applyProtection="1">
      <alignment wrapText="1"/>
      <protection hidden="1"/>
    </xf>
    <xf numFmtId="0" fontId="11" fillId="0" borderId="34" xfId="1" applyFont="1" applyFill="1" applyBorder="1" applyAlignment="1" applyProtection="1">
      <alignment horizontal="left" vertical="center" wrapText="1"/>
      <protection hidden="1"/>
    </xf>
    <xf numFmtId="0" fontId="11" fillId="0" borderId="6" xfId="1" applyFont="1" applyFill="1" applyBorder="1" applyAlignment="1" applyProtection="1">
      <alignment wrapText="1"/>
      <protection hidden="1"/>
    </xf>
    <xf numFmtId="0" fontId="11" fillId="0" borderId="34" xfId="1" applyFont="1" applyFill="1" applyBorder="1" applyAlignment="1" applyProtection="1">
      <alignment wrapText="1"/>
      <protection hidden="1"/>
    </xf>
    <xf numFmtId="0" fontId="11" fillId="0" borderId="35" xfId="1" applyFont="1" applyFill="1" applyBorder="1" applyAlignment="1" applyProtection="1">
      <alignment wrapText="1"/>
      <protection hidden="1"/>
    </xf>
    <xf numFmtId="0" fontId="10" fillId="0" borderId="10" xfId="1" applyFont="1" applyFill="1" applyBorder="1" applyAlignment="1" applyProtection="1">
      <protection hidden="1"/>
    </xf>
    <xf numFmtId="0" fontId="10" fillId="0" borderId="15" xfId="1" applyFont="1" applyFill="1" applyBorder="1" applyAlignment="1" applyProtection="1">
      <alignment horizontal="center"/>
      <protection hidden="1"/>
    </xf>
    <xf numFmtId="0" fontId="10" fillId="0" borderId="16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11" fillId="6" borderId="43" xfId="1" applyFont="1" applyFill="1" applyBorder="1" applyAlignment="1" applyProtection="1">
      <protection hidden="1"/>
    </xf>
    <xf numFmtId="0" fontId="10" fillId="6" borderId="52" xfId="1" applyFont="1" applyFill="1" applyBorder="1" applyAlignment="1" applyProtection="1">
      <alignment horizontal="center" vertical="center"/>
      <protection hidden="1"/>
    </xf>
    <xf numFmtId="0" fontId="10" fillId="6" borderId="53" xfId="1" applyFont="1" applyFill="1" applyBorder="1" applyAlignment="1" applyProtection="1">
      <alignment vertical="center"/>
      <protection hidden="1"/>
    </xf>
    <xf numFmtId="0" fontId="10" fillId="6" borderId="54" xfId="1" applyFont="1" applyFill="1" applyBorder="1" applyAlignment="1" applyProtection="1">
      <alignment vertical="center"/>
      <protection hidden="1"/>
    </xf>
    <xf numFmtId="0" fontId="11" fillId="6" borderId="44" xfId="1" applyFont="1" applyFill="1" applyBorder="1" applyProtection="1">
      <protection hidden="1"/>
    </xf>
    <xf numFmtId="0" fontId="12" fillId="0" borderId="3" xfId="1" applyFont="1" applyFill="1" applyBorder="1" applyAlignment="1" applyProtection="1">
      <protection hidden="1"/>
    </xf>
    <xf numFmtId="0" fontId="12" fillId="0" borderId="21" xfId="1" applyFont="1" applyFill="1" applyBorder="1" applyAlignment="1" applyProtection="1">
      <protection hidden="1"/>
    </xf>
    <xf numFmtId="2" fontId="12" fillId="0" borderId="21" xfId="1" applyNumberFormat="1" applyFont="1" applyFill="1" applyBorder="1" applyAlignment="1" applyProtection="1">
      <alignment horizontal="right" vertical="center"/>
      <protection hidden="1"/>
    </xf>
    <xf numFmtId="0" fontId="8" fillId="0" borderId="29" xfId="1" applyFont="1" applyFill="1" applyBorder="1" applyAlignment="1" applyProtection="1">
      <alignment horizontal="right" vertical="top" wrapText="1"/>
      <protection hidden="1"/>
    </xf>
    <xf numFmtId="0" fontId="19" fillId="0" borderId="29" xfId="1" applyFont="1" applyFill="1" applyBorder="1" applyAlignment="1" applyProtection="1">
      <alignment horizontal="left" vertical="center" wrapText="1"/>
      <protection hidden="1"/>
    </xf>
    <xf numFmtId="0" fontId="10" fillId="0" borderId="47" xfId="1" applyFont="1" applyFill="1" applyBorder="1" applyAlignment="1" applyProtection="1">
      <alignment vertical="top" wrapText="1"/>
      <protection hidden="1"/>
    </xf>
    <xf numFmtId="2" fontId="10" fillId="0" borderId="0" xfId="1" applyNumberFormat="1" applyFont="1" applyFill="1" applyBorder="1" applyAlignment="1" applyProtection="1">
      <alignment horizontal="left" vertical="top" wrapText="1"/>
      <protection hidden="1"/>
    </xf>
    <xf numFmtId="0" fontId="10" fillId="5" borderId="47" xfId="1" applyFont="1" applyFill="1" applyBorder="1" applyAlignment="1" applyProtection="1">
      <alignment vertical="top" wrapText="1"/>
      <protection hidden="1"/>
    </xf>
    <xf numFmtId="0" fontId="19" fillId="0" borderId="26" xfId="1" applyFont="1" applyFill="1" applyBorder="1" applyAlignment="1" applyProtection="1">
      <alignment horizontal="left" wrapText="1"/>
      <protection hidden="1"/>
    </xf>
    <xf numFmtId="0" fontId="11" fillId="0" borderId="17" xfId="1" applyFont="1" applyFill="1" applyBorder="1" applyAlignment="1" applyProtection="1">
      <protection hidden="1"/>
    </xf>
    <xf numFmtId="0" fontId="11" fillId="0" borderId="8" xfId="1" applyFont="1" applyFill="1" applyBorder="1" applyProtection="1">
      <protection hidden="1"/>
    </xf>
    <xf numFmtId="0" fontId="11" fillId="0" borderId="9" xfId="1" applyFont="1" applyFill="1" applyBorder="1" applyProtection="1">
      <protection hidden="1"/>
    </xf>
    <xf numFmtId="0" fontId="10" fillId="0" borderId="37" xfId="1" applyFont="1" applyFill="1" applyBorder="1" applyAlignment="1" applyProtection="1">
      <protection hidden="1"/>
    </xf>
    <xf numFmtId="2" fontId="10" fillId="0" borderId="13" xfId="1" applyNumberFormat="1" applyFont="1" applyFill="1" applyBorder="1" applyProtection="1">
      <protection hidden="1"/>
    </xf>
    <xf numFmtId="2" fontId="10" fillId="0" borderId="14" xfId="1" applyNumberFormat="1" applyFont="1" applyFill="1" applyBorder="1" applyProtection="1">
      <protection hidden="1"/>
    </xf>
    <xf numFmtId="0" fontId="10" fillId="0" borderId="47" xfId="1" applyFont="1" applyFill="1" applyBorder="1" applyAlignment="1" applyProtection="1">
      <protection hidden="1"/>
    </xf>
    <xf numFmtId="2" fontId="10" fillId="0" borderId="48" xfId="1" applyNumberFormat="1" applyFont="1" applyFill="1" applyBorder="1" applyProtection="1">
      <protection hidden="1"/>
    </xf>
    <xf numFmtId="2" fontId="10" fillId="0" borderId="45" xfId="1" applyNumberFormat="1" applyFont="1" applyFill="1" applyBorder="1" applyProtection="1">
      <protection hidden="1"/>
    </xf>
    <xf numFmtId="0" fontId="11" fillId="0" borderId="40" xfId="1" applyFont="1" applyFill="1" applyBorder="1" applyAlignment="1" applyProtection="1">
      <alignment horizontal="left" wrapText="1"/>
      <protection hidden="1"/>
    </xf>
    <xf numFmtId="2" fontId="10" fillId="0" borderId="50" xfId="1" applyNumberFormat="1" applyFont="1" applyFill="1" applyBorder="1" applyProtection="1">
      <protection hidden="1"/>
    </xf>
    <xf numFmtId="2" fontId="10" fillId="0" borderId="46" xfId="1" applyNumberFormat="1" applyFont="1" applyFill="1" applyBorder="1" applyProtection="1">
      <protection hidden="1"/>
    </xf>
    <xf numFmtId="2" fontId="12" fillId="0" borderId="5" xfId="1" applyNumberFormat="1" applyFont="1" applyFill="1" applyBorder="1" applyAlignment="1" applyProtection="1">
      <alignment vertical="center"/>
      <protection hidden="1"/>
    </xf>
    <xf numFmtId="2" fontId="8" fillId="0" borderId="31" xfId="1" applyNumberFormat="1" applyFont="1" applyFill="1" applyBorder="1" applyAlignment="1" applyProtection="1">
      <protection hidden="1"/>
    </xf>
    <xf numFmtId="2" fontId="10" fillId="4" borderId="0" xfId="1" applyNumberFormat="1" applyFont="1" applyFill="1" applyBorder="1" applyAlignment="1" applyProtection="1">
      <alignment vertical="top" wrapText="1"/>
      <protection locked="0"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justify" vertical="center"/>
      <protection hidden="1"/>
    </xf>
    <xf numFmtId="0" fontId="0" fillId="0" borderId="27" xfId="0" applyBorder="1" applyAlignment="1" applyProtection="1">
      <alignment horizontal="left" vertical="center" indent="1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justify" vertical="center"/>
      <protection hidden="1"/>
    </xf>
    <xf numFmtId="0" fontId="0" fillId="0" borderId="27" xfId="0" applyBorder="1" applyAlignment="1" applyProtection="1">
      <alignment horizontal="left" vertical="center" wrapText="1" indent="1"/>
      <protection hidden="1"/>
    </xf>
    <xf numFmtId="0" fontId="5" fillId="0" borderId="27" xfId="0" applyFont="1" applyBorder="1" applyAlignment="1" applyProtection="1">
      <alignment horizontal="left" vertical="center" wrapText="1" indent="1"/>
      <protection hidden="1"/>
    </xf>
    <xf numFmtId="0" fontId="0" fillId="0" borderId="28" xfId="0" applyBorder="1" applyProtection="1"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left" wrapText="1" indent="1"/>
      <protection hidden="1"/>
    </xf>
    <xf numFmtId="0" fontId="5" fillId="0" borderId="28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0" fillId="4" borderId="0" xfId="0" applyFill="1" applyProtection="1">
      <protection locked="0" hidden="1"/>
    </xf>
    <xf numFmtId="2" fontId="10" fillId="4" borderId="0" xfId="1" applyNumberFormat="1" applyFont="1" applyFill="1" applyBorder="1" applyAlignment="1" applyProtection="1">
      <alignment horizontal="left" vertical="top" wrapText="1"/>
      <protection locked="0" hidden="1"/>
    </xf>
    <xf numFmtId="2" fontId="10" fillId="4" borderId="49" xfId="1" applyNumberFormat="1" applyFont="1" applyFill="1" applyBorder="1" applyAlignment="1" applyProtection="1">
      <alignment horizontal="left" vertical="top" wrapText="1"/>
      <protection locked="0" hidden="1"/>
    </xf>
    <xf numFmtId="2" fontId="10" fillId="5" borderId="0" xfId="1" applyNumberFormat="1" applyFont="1" applyFill="1" applyBorder="1" applyAlignment="1" applyProtection="1">
      <alignment horizontal="center" vertical="top" wrapText="1"/>
      <protection hidden="1"/>
    </xf>
    <xf numFmtId="2" fontId="10" fillId="5" borderId="49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7" xfId="1" applyFont="1" applyFill="1" applyBorder="1" applyAlignment="1" applyProtection="1">
      <alignment horizontal="left" vertical="top" wrapText="1"/>
      <protection hidden="1"/>
    </xf>
    <xf numFmtId="0" fontId="10" fillId="0" borderId="0" xfId="1" applyFont="1" applyFill="1" applyBorder="1" applyAlignment="1" applyProtection="1">
      <alignment horizontal="left" vertical="top" wrapText="1"/>
      <protection hidden="1"/>
    </xf>
    <xf numFmtId="0" fontId="8" fillId="0" borderId="21" xfId="1" applyFont="1" applyFill="1" applyBorder="1" applyAlignment="1" applyProtection="1">
      <alignment horizontal="left" vertical="top" wrapText="1"/>
      <protection hidden="1"/>
    </xf>
    <xf numFmtId="0" fontId="8" fillId="0" borderId="30" xfId="1" applyFont="1" applyFill="1" applyBorder="1" applyAlignment="1" applyProtection="1">
      <alignment horizontal="left" vertical="top" wrapText="1"/>
      <protection hidden="1"/>
    </xf>
    <xf numFmtId="0" fontId="20" fillId="4" borderId="29" xfId="1" applyFont="1" applyFill="1" applyBorder="1" applyAlignment="1" applyProtection="1">
      <alignment horizontal="left" vertical="center" wrapText="1"/>
      <protection locked="0" hidden="1"/>
    </xf>
    <xf numFmtId="0" fontId="20" fillId="4" borderId="21" xfId="1" applyFont="1" applyFill="1" applyBorder="1" applyAlignment="1" applyProtection="1">
      <alignment horizontal="left" vertical="center" wrapText="1"/>
      <protection locked="0" hidden="1"/>
    </xf>
    <xf numFmtId="0" fontId="20" fillId="4" borderId="30" xfId="1" applyFont="1" applyFill="1" applyBorder="1" applyAlignment="1" applyProtection="1">
      <alignment horizontal="left" vertical="center" wrapText="1"/>
      <protection locked="0" hidden="1"/>
    </xf>
    <xf numFmtId="0" fontId="21" fillId="0" borderId="29" xfId="1" applyFont="1" applyFill="1" applyBorder="1" applyAlignment="1" applyProtection="1">
      <alignment horizontal="center" vertical="center" wrapText="1"/>
      <protection hidden="1"/>
    </xf>
    <xf numFmtId="0" fontId="21" fillId="0" borderId="21" xfId="1" applyFont="1" applyFill="1" applyBorder="1" applyAlignment="1" applyProtection="1">
      <alignment horizontal="center" vertical="center" wrapText="1"/>
      <protection hidden="1"/>
    </xf>
    <xf numFmtId="0" fontId="21" fillId="0" borderId="30" xfId="1" applyFont="1" applyFill="1" applyBorder="1" applyAlignment="1" applyProtection="1">
      <alignment horizontal="center" vertical="center" wrapText="1"/>
      <protection hidden="1"/>
    </xf>
    <xf numFmtId="2" fontId="10" fillId="4" borderId="0" xfId="1" applyNumberFormat="1" applyFont="1" applyFill="1" applyBorder="1" applyAlignment="1" applyProtection="1">
      <alignment horizontal="center" vertical="top" wrapText="1"/>
      <protection locked="0" hidden="1"/>
    </xf>
    <xf numFmtId="2" fontId="10" fillId="4" borderId="49" xfId="1" applyNumberFormat="1" applyFont="1" applyFill="1" applyBorder="1" applyAlignment="1" applyProtection="1">
      <alignment horizontal="center" vertical="top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8" fillId="0" borderId="20" xfId="1" applyFont="1" applyFill="1" applyBorder="1" applyAlignment="1" applyProtection="1">
      <alignment horizontal="left" vertical="center" wrapText="1"/>
      <protection hidden="1"/>
    </xf>
    <xf numFmtId="0" fontId="8" fillId="0" borderId="21" xfId="1" applyFont="1" applyFill="1" applyBorder="1" applyAlignment="1" applyProtection="1">
      <alignment horizontal="left" vertical="center" wrapText="1"/>
      <protection hidden="1"/>
    </xf>
    <xf numFmtId="0" fontId="8" fillId="0" borderId="30" xfId="1" applyFont="1" applyFill="1" applyBorder="1" applyAlignment="1" applyProtection="1">
      <alignment horizontal="left" vertical="center" wrapText="1"/>
      <protection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5" borderId="13" xfId="1" applyFont="1" applyFill="1" applyBorder="1" applyAlignment="1" applyProtection="1">
      <alignment horizontal="center" vertical="center" wrapText="1"/>
      <protection hidden="1"/>
    </xf>
    <xf numFmtId="0" fontId="3" fillId="5" borderId="14" xfId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Fill="1" applyBorder="1" applyAlignment="1" applyProtection="1">
      <alignment horizontal="center"/>
      <protection hidden="1"/>
    </xf>
    <xf numFmtId="0" fontId="8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9" fillId="0" borderId="9" xfId="1" applyFont="1" applyFill="1" applyBorder="1" applyAlignment="1" applyProtection="1">
      <alignment horizontal="center" vertical="center" wrapText="1"/>
      <protection hidden="1"/>
    </xf>
    <xf numFmtId="0" fontId="10" fillId="0" borderId="10" xfId="1" applyFont="1" applyFill="1" applyBorder="1" applyAlignment="1" applyProtection="1">
      <alignment vertical="center" wrapText="1"/>
      <protection hidden="1"/>
    </xf>
    <xf numFmtId="0" fontId="10" fillId="0" borderId="2" xfId="1" applyFont="1" applyFill="1" applyAlignment="1" applyProtection="1">
      <alignment vertical="center" wrapText="1"/>
      <protection hidden="1"/>
    </xf>
    <xf numFmtId="0" fontId="10" fillId="0" borderId="10" xfId="1" applyFont="1" applyFill="1" applyBorder="1" applyAlignment="1" applyProtection="1">
      <alignment horizontal="left" vertical="center" wrapText="1"/>
      <protection hidden="1"/>
    </xf>
    <xf numFmtId="0" fontId="10" fillId="0" borderId="2" xfId="1" applyFont="1" applyFill="1" applyAlignment="1" applyProtection="1">
      <alignment horizontal="left" vertical="center" wrapText="1"/>
      <protection hidden="1"/>
    </xf>
    <xf numFmtId="0" fontId="10" fillId="0" borderId="12" xfId="1" applyFont="1" applyFill="1" applyBorder="1" applyAlignment="1" applyProtection="1">
      <alignment horizontal="left" vertical="center" wrapText="1"/>
      <protection hidden="1"/>
    </xf>
    <xf numFmtId="0" fontId="10" fillId="0" borderId="13" xfId="1" applyFont="1" applyFill="1" applyBorder="1" applyAlignment="1" applyProtection="1">
      <alignment horizontal="left" vertical="center" wrapText="1"/>
      <protection hidden="1"/>
    </xf>
    <xf numFmtId="2" fontId="12" fillId="0" borderId="4" xfId="1" applyNumberFormat="1" applyFont="1" applyFill="1" applyBorder="1" applyAlignment="1" applyProtection="1">
      <alignment horizontal="right" vertical="center"/>
      <protection hidden="1"/>
    </xf>
    <xf numFmtId="2" fontId="12" fillId="0" borderId="5" xfId="1" applyNumberFormat="1" applyFont="1" applyFill="1" applyBorder="1" applyAlignment="1" applyProtection="1">
      <alignment horizontal="right" vertical="center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9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0" fillId="4" borderId="14" xfId="1" applyFont="1" applyFill="1" applyBorder="1" applyAlignment="1" applyProtection="1">
      <alignment horizontal="center"/>
      <protection locked="0" hidden="1"/>
    </xf>
    <xf numFmtId="0" fontId="11" fillId="0" borderId="26" xfId="1" applyFont="1" applyFill="1" applyBorder="1" applyAlignment="1" applyProtection="1">
      <alignment horizontal="left"/>
      <protection hidden="1"/>
    </xf>
    <xf numFmtId="0" fontId="11" fillId="0" borderId="1" xfId="1" applyFont="1" applyFill="1" applyBorder="1" applyAlignment="1" applyProtection="1">
      <alignment horizontal="left"/>
      <protection hidden="1"/>
    </xf>
    <xf numFmtId="0" fontId="10" fillId="0" borderId="40" xfId="1" applyFont="1" applyFill="1" applyBorder="1" applyAlignment="1" applyProtection="1">
      <alignment horizontal="left"/>
      <protection hidden="1"/>
    </xf>
    <xf numFmtId="0" fontId="10" fillId="0" borderId="36" xfId="1" applyFont="1" applyFill="1" applyBorder="1" applyAlignment="1" applyProtection="1">
      <alignment horizontal="left"/>
      <protection hidden="1"/>
    </xf>
    <xf numFmtId="0" fontId="12" fillId="0" borderId="29" xfId="1" applyFont="1" applyFill="1" applyBorder="1" applyAlignment="1" applyProtection="1">
      <alignment horizontal="left"/>
      <protection hidden="1"/>
    </xf>
    <xf numFmtId="0" fontId="12" fillId="0" borderId="21" xfId="1" applyFont="1" applyFill="1" applyBorder="1" applyAlignment="1" applyProtection="1">
      <alignment horizontal="left"/>
      <protection hidden="1"/>
    </xf>
    <xf numFmtId="0" fontId="12" fillId="0" borderId="22" xfId="1" applyFont="1" applyFill="1" applyBorder="1" applyAlignment="1" applyProtection="1">
      <alignment horizontal="left"/>
      <protection hidden="1"/>
    </xf>
    <xf numFmtId="0" fontId="8" fillId="0" borderId="29" xfId="1" applyFont="1" applyFill="1" applyBorder="1" applyAlignment="1" applyProtection="1">
      <alignment horizontal="left"/>
      <protection hidden="1"/>
    </xf>
    <xf numFmtId="0" fontId="8" fillId="0" borderId="21" xfId="1" applyFont="1" applyFill="1" applyBorder="1" applyAlignment="1" applyProtection="1">
      <alignment horizontal="left"/>
      <protection hidden="1"/>
    </xf>
    <xf numFmtId="0" fontId="8" fillId="0" borderId="22" xfId="1" applyFont="1" applyFill="1" applyBorder="1" applyAlignment="1" applyProtection="1">
      <alignment horizontal="left"/>
      <protection hidden="1"/>
    </xf>
    <xf numFmtId="2" fontId="10" fillId="0" borderId="23" xfId="1" applyNumberFormat="1" applyFont="1" applyFill="1" applyBorder="1" applyAlignment="1" applyProtection="1">
      <alignment horizontal="left"/>
      <protection hidden="1"/>
    </xf>
    <xf numFmtId="0" fontId="10" fillId="0" borderId="38" xfId="1" applyFont="1" applyFill="1" applyBorder="1" applyAlignment="1" applyProtection="1">
      <alignment horizontal="left"/>
      <protection hidden="1"/>
    </xf>
    <xf numFmtId="0" fontId="11" fillId="0" borderId="18" xfId="1" applyFont="1" applyFill="1" applyBorder="1" applyAlignment="1" applyProtection="1">
      <alignment horizontal="left" wrapText="1"/>
      <protection hidden="1"/>
    </xf>
    <xf numFmtId="0" fontId="11" fillId="0" borderId="39" xfId="1" applyFont="1" applyFill="1" applyBorder="1" applyAlignment="1" applyProtection="1">
      <alignment horizontal="left" wrapText="1"/>
      <protection hidden="1"/>
    </xf>
    <xf numFmtId="0" fontId="3" fillId="0" borderId="20" xfId="1" applyFont="1" applyFill="1" applyBorder="1" applyAlignment="1" applyProtection="1">
      <alignment horizontal="center"/>
      <protection hidden="1"/>
    </xf>
    <xf numFmtId="0" fontId="3" fillId="0" borderId="21" xfId="1" applyFont="1" applyFill="1" applyBorder="1" applyAlignment="1" applyProtection="1">
      <alignment horizontal="center"/>
      <protection hidden="1"/>
    </xf>
    <xf numFmtId="0" fontId="3" fillId="0" borderId="22" xfId="1" applyFont="1" applyFill="1" applyBorder="1" applyAlignment="1" applyProtection="1">
      <alignment horizontal="center"/>
      <protection hidden="1"/>
    </xf>
    <xf numFmtId="0" fontId="20" fillId="0" borderId="21" xfId="1" applyFont="1" applyFill="1" applyBorder="1" applyAlignment="1" applyProtection="1">
      <alignment horizontal="left" vertical="center" wrapText="1"/>
      <protection hidden="1"/>
    </xf>
    <xf numFmtId="0" fontId="20" fillId="0" borderId="30" xfId="1" applyFont="1" applyFill="1" applyBorder="1" applyAlignment="1" applyProtection="1">
      <alignment horizontal="left" vertical="center" wrapText="1"/>
      <protection hidden="1"/>
    </xf>
    <xf numFmtId="0" fontId="16" fillId="0" borderId="29" xfId="1" applyFont="1" applyFill="1" applyBorder="1" applyAlignment="1" applyProtection="1">
      <alignment horizontal="left" vertical="center" wrapText="1"/>
      <protection hidden="1"/>
    </xf>
    <xf numFmtId="0" fontId="16" fillId="0" borderId="21" xfId="1" applyFont="1" applyFill="1" applyBorder="1" applyAlignment="1" applyProtection="1">
      <alignment horizontal="left" vertical="center" wrapText="1"/>
      <protection hidden="1"/>
    </xf>
    <xf numFmtId="0" fontId="16" fillId="0" borderId="30" xfId="1" applyFont="1" applyFill="1" applyBorder="1" applyAlignment="1" applyProtection="1">
      <alignment horizontal="left" vertical="center" wrapText="1"/>
      <protection hidden="1"/>
    </xf>
    <xf numFmtId="2" fontId="10" fillId="4" borderId="1" xfId="1" applyNumberFormat="1" applyFont="1" applyFill="1" applyBorder="1" applyAlignment="1" applyProtection="1">
      <alignment horizontal="left" vertical="top" wrapText="1"/>
      <protection locked="0" hidden="1"/>
    </xf>
    <xf numFmtId="2" fontId="10" fillId="4" borderId="25" xfId="1" applyNumberFormat="1" applyFont="1" applyFill="1" applyBorder="1" applyAlignment="1" applyProtection="1">
      <alignment horizontal="left" vertical="top" wrapText="1"/>
      <protection locked="0" hidden="1"/>
    </xf>
    <xf numFmtId="0" fontId="15" fillId="0" borderId="20" xfId="1" applyFont="1" applyFill="1" applyBorder="1" applyAlignment="1" applyProtection="1">
      <alignment horizontal="center"/>
      <protection hidden="1"/>
    </xf>
    <xf numFmtId="0" fontId="15" fillId="0" borderId="21" xfId="1" applyFont="1" applyFill="1" applyBorder="1" applyAlignment="1" applyProtection="1">
      <alignment horizontal="center"/>
      <protection hidden="1"/>
    </xf>
    <xf numFmtId="0" fontId="15" fillId="0" borderId="22" xfId="1" applyFont="1" applyFill="1" applyBorder="1" applyAlignment="1" applyProtection="1">
      <alignment horizontal="center"/>
      <protection hidden="1"/>
    </xf>
    <xf numFmtId="2" fontId="10" fillId="0" borderId="0" xfId="1" applyNumberFormat="1" applyFont="1" applyFill="1" applyBorder="1" applyAlignment="1" applyProtection="1">
      <alignment horizontal="left"/>
      <protection hidden="1"/>
    </xf>
    <xf numFmtId="2" fontId="10" fillId="0" borderId="36" xfId="1" applyNumberFormat="1" applyFont="1" applyFill="1" applyBorder="1" applyAlignment="1" applyProtection="1">
      <alignment horizontal="left"/>
      <protection hidden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1895475</xdr:colOff>
          <xdr:row>13</xdr:row>
          <xdr:rowOff>171450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1885950</xdr:colOff>
          <xdr:row>14</xdr:row>
          <xdr:rowOff>180975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1885950</xdr:colOff>
          <xdr:row>15</xdr:row>
          <xdr:rowOff>180975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1981200</xdr:colOff>
          <xdr:row>15</xdr:row>
          <xdr:rowOff>0</xdr:rowOff>
        </xdr:from>
        <xdr:to>
          <xdr:col>5</xdr:col>
          <xdr:colOff>1828800</xdr:colOff>
          <xdr:row>15</xdr:row>
          <xdr:rowOff>561975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103"/>
  <sheetViews>
    <sheetView tabSelected="1" topLeftCell="A33" zoomScale="70" zoomScaleNormal="70" workbookViewId="0">
      <selection activeCell="C30" sqref="C30:F30"/>
    </sheetView>
  </sheetViews>
  <sheetFormatPr defaultColWidth="9.140625" defaultRowHeight="15" x14ac:dyDescent="0.25"/>
  <cols>
    <col min="1" max="1" width="4.7109375" style="6" customWidth="1"/>
    <col min="2" max="2" width="44.140625" style="6" customWidth="1"/>
    <col min="3" max="3" width="24" style="6" customWidth="1"/>
    <col min="4" max="4" width="28.42578125" style="6" customWidth="1"/>
    <col min="5" max="5" width="29.85546875" style="6" customWidth="1"/>
    <col min="6" max="6" width="32.5703125" style="6" customWidth="1"/>
    <col min="7" max="7" width="9.140625" style="6"/>
    <col min="8" max="8" width="9.140625" style="6" customWidth="1"/>
    <col min="9" max="16384" width="9.140625" style="6"/>
  </cols>
  <sheetData>
    <row r="1" spans="2:6" ht="15.75" thickBot="1" x14ac:dyDescent="0.3"/>
    <row r="2" spans="2:6" ht="30.75" customHeight="1" thickBot="1" x14ac:dyDescent="0.3">
      <c r="B2" s="104" t="s">
        <v>83</v>
      </c>
      <c r="C2" s="105"/>
      <c r="D2" s="105"/>
      <c r="E2" s="105"/>
      <c r="F2" s="106"/>
    </row>
    <row r="3" spans="2:6" ht="15.75" thickBot="1" x14ac:dyDescent="0.3">
      <c r="B3" s="92"/>
      <c r="C3" s="92"/>
      <c r="D3" s="92"/>
      <c r="E3" s="92"/>
      <c r="F3" s="92"/>
    </row>
    <row r="4" spans="2:6" x14ac:dyDescent="0.25">
      <c r="B4" s="7" t="s">
        <v>1</v>
      </c>
      <c r="C4" s="107"/>
      <c r="D4" s="107"/>
      <c r="E4" s="107"/>
      <c r="F4" s="108"/>
    </row>
    <row r="5" spans="2:6" x14ac:dyDescent="0.25">
      <c r="B5" s="8" t="s">
        <v>2</v>
      </c>
      <c r="C5" s="83"/>
      <c r="D5" s="83"/>
      <c r="E5" s="83"/>
      <c r="F5" s="84"/>
    </row>
    <row r="6" spans="2:6" x14ac:dyDescent="0.25">
      <c r="B6" s="8" t="s">
        <v>3</v>
      </c>
      <c r="C6" s="83"/>
      <c r="D6" s="83"/>
      <c r="E6" s="83"/>
      <c r="F6" s="84"/>
    </row>
    <row r="7" spans="2:6" x14ac:dyDescent="0.25">
      <c r="B7" s="8" t="s">
        <v>4</v>
      </c>
      <c r="C7" s="83"/>
      <c r="D7" s="83"/>
      <c r="E7" s="83"/>
      <c r="F7" s="84"/>
    </row>
    <row r="8" spans="2:6" x14ac:dyDescent="0.25">
      <c r="B8" s="8" t="s">
        <v>5</v>
      </c>
      <c r="C8" s="83"/>
      <c r="D8" s="83"/>
      <c r="E8" s="83"/>
      <c r="F8" s="84"/>
    </row>
    <row r="9" spans="2:6" x14ac:dyDescent="0.25">
      <c r="B9" s="8" t="s">
        <v>6</v>
      </c>
      <c r="C9" s="83"/>
      <c r="D9" s="83"/>
      <c r="E9" s="83"/>
      <c r="F9" s="84"/>
    </row>
    <row r="10" spans="2:6" ht="15.75" thickBot="1" x14ac:dyDescent="0.3">
      <c r="B10" s="9" t="s">
        <v>7</v>
      </c>
      <c r="C10" s="88" t="s">
        <v>71</v>
      </c>
      <c r="D10" s="89"/>
      <c r="E10" s="90"/>
      <c r="F10" s="91"/>
    </row>
    <row r="11" spans="2:6" ht="15.75" thickBot="1" x14ac:dyDescent="0.3">
      <c r="B11" s="92"/>
      <c r="C11" s="92"/>
      <c r="D11" s="92"/>
      <c r="E11" s="92"/>
      <c r="F11" s="92"/>
    </row>
    <row r="12" spans="2:6" ht="30" customHeight="1" x14ac:dyDescent="0.25">
      <c r="B12" s="93" t="s">
        <v>8</v>
      </c>
      <c r="C12" s="94"/>
      <c r="D12" s="94"/>
      <c r="E12" s="94"/>
      <c r="F12" s="95"/>
    </row>
    <row r="13" spans="2:6" ht="31.5" customHeight="1" x14ac:dyDescent="0.25">
      <c r="B13" s="96" t="s">
        <v>9</v>
      </c>
      <c r="C13" s="97"/>
      <c r="D13" s="97"/>
      <c r="E13" s="97"/>
      <c r="F13" s="1"/>
    </row>
    <row r="14" spans="2:6" ht="30" customHeight="1" x14ac:dyDescent="0.25">
      <c r="B14" s="96" t="s">
        <v>10</v>
      </c>
      <c r="C14" s="97"/>
      <c r="D14" s="97"/>
      <c r="E14" s="97"/>
      <c r="F14" s="1"/>
    </row>
    <row r="15" spans="2:6" ht="30" customHeight="1" x14ac:dyDescent="0.25">
      <c r="B15" s="98" t="s">
        <v>11</v>
      </c>
      <c r="C15" s="99"/>
      <c r="D15" s="99"/>
      <c r="E15" s="99"/>
      <c r="F15" s="1"/>
    </row>
    <row r="16" spans="2:6" ht="45.75" customHeight="1" thickBot="1" x14ac:dyDescent="0.3">
      <c r="B16" s="100" t="s">
        <v>72</v>
      </c>
      <c r="C16" s="101"/>
      <c r="D16" s="101"/>
      <c r="E16" s="101"/>
      <c r="F16" s="2"/>
    </row>
    <row r="17" spans="2:6" ht="15.75" thickBot="1" x14ac:dyDescent="0.3">
      <c r="B17" s="92"/>
      <c r="C17" s="92"/>
      <c r="D17" s="92"/>
      <c r="E17" s="92"/>
      <c r="F17" s="92"/>
    </row>
    <row r="18" spans="2:6" ht="21.75" thickBot="1" x14ac:dyDescent="0.3">
      <c r="B18" s="10" t="s">
        <v>51</v>
      </c>
      <c r="C18" s="85" t="s">
        <v>89</v>
      </c>
      <c r="D18" s="86"/>
      <c r="E18" s="86"/>
      <c r="F18" s="87"/>
    </row>
    <row r="19" spans="2:6" hidden="1" x14ac:dyDescent="0.25">
      <c r="B19" s="117" t="s">
        <v>47</v>
      </c>
      <c r="C19" s="118"/>
      <c r="D19" s="118"/>
      <c r="E19" s="11" t="s">
        <v>48</v>
      </c>
      <c r="F19" s="12" t="s">
        <v>49</v>
      </c>
    </row>
    <row r="20" spans="2:6" ht="15.75" hidden="1" thickBot="1" x14ac:dyDescent="0.3">
      <c r="B20" s="119"/>
      <c r="C20" s="120"/>
      <c r="D20" s="120"/>
      <c r="E20" s="13" t="e">
        <f>#REF!</f>
        <v>#REF!</v>
      </c>
      <c r="F20" s="14" t="e">
        <f>#REF!</f>
        <v>#REF!</v>
      </c>
    </row>
    <row r="21" spans="2:6" ht="59.25" customHeight="1" thickBot="1" x14ac:dyDescent="0.3">
      <c r="B21" s="15" t="s">
        <v>13</v>
      </c>
      <c r="C21" s="16" t="s">
        <v>70</v>
      </c>
      <c r="D21" s="17" t="s">
        <v>69</v>
      </c>
      <c r="E21" s="18" t="s">
        <v>14</v>
      </c>
      <c r="F21" s="19" t="s">
        <v>15</v>
      </c>
    </row>
    <row r="22" spans="2:6" ht="18" customHeight="1" x14ac:dyDescent="0.3">
      <c r="B22" s="20" t="s">
        <v>66</v>
      </c>
      <c r="C22" s="21">
        <v>30</v>
      </c>
      <c r="D22" s="4">
        <v>0</v>
      </c>
      <c r="E22" s="22">
        <f>IF(C$10="Som platcom DPH",D22*0.2,0)</f>
        <v>0</v>
      </c>
      <c r="F22" s="23">
        <f>SUM(D22+E22)*C22</f>
        <v>0</v>
      </c>
    </row>
    <row r="23" spans="2:6" ht="18.75" customHeight="1" x14ac:dyDescent="0.3">
      <c r="B23" s="20" t="s">
        <v>67</v>
      </c>
      <c r="C23" s="21">
        <v>1100</v>
      </c>
      <c r="D23" s="5">
        <v>0</v>
      </c>
      <c r="E23" s="22">
        <f>IF(C$10="Som platcom DPH",D23*0.2,0)</f>
        <v>0</v>
      </c>
      <c r="F23" s="23">
        <f>SUM(D23+E23)*C23</f>
        <v>0</v>
      </c>
    </row>
    <row r="24" spans="2:6" ht="19.5" thickBot="1" x14ac:dyDescent="0.35">
      <c r="B24" s="20" t="s">
        <v>68</v>
      </c>
      <c r="C24" s="21">
        <v>122</v>
      </c>
      <c r="D24" s="3">
        <v>0</v>
      </c>
      <c r="E24" s="22">
        <f>IF(C$10="Som platcom DPH",D24*0.2,0)</f>
        <v>0</v>
      </c>
      <c r="F24" s="23">
        <f>SUM(D24+E24)*C24</f>
        <v>0</v>
      </c>
    </row>
    <row r="25" spans="2:6" ht="18.75" hidden="1" customHeight="1" thickBot="1" x14ac:dyDescent="0.3">
      <c r="B25" s="24" t="s">
        <v>0</v>
      </c>
      <c r="C25" s="25">
        <f>C22+C23+C24</f>
        <v>1252</v>
      </c>
      <c r="D25" s="26">
        <f>F25-E25</f>
        <v>0</v>
      </c>
      <c r="E25" s="27">
        <f>((E22*C22)+(E23*C23)+(E24*C24))</f>
        <v>0</v>
      </c>
      <c r="F25" s="28">
        <f>SUM(F22:F24)</f>
        <v>0</v>
      </c>
    </row>
    <row r="26" spans="2:6" ht="19.5" thickBot="1" x14ac:dyDescent="0.35">
      <c r="B26" s="29" t="s">
        <v>46</v>
      </c>
      <c r="C26" s="102">
        <f>F25</f>
        <v>0</v>
      </c>
      <c r="D26" s="102"/>
      <c r="E26" s="102"/>
      <c r="F26" s="103"/>
    </row>
    <row r="27" spans="2:6" ht="19.5" thickBot="1" x14ac:dyDescent="0.35">
      <c r="B27" s="30"/>
      <c r="C27" s="31"/>
      <c r="D27" s="31"/>
      <c r="E27" s="31"/>
      <c r="F27" s="31"/>
    </row>
    <row r="28" spans="2:6" ht="21.75" thickBot="1" x14ac:dyDescent="0.3">
      <c r="B28" s="32" t="s">
        <v>87</v>
      </c>
      <c r="C28" s="73" t="s">
        <v>91</v>
      </c>
      <c r="D28" s="73"/>
      <c r="E28" s="73"/>
      <c r="F28" s="74"/>
    </row>
    <row r="29" spans="2:6" ht="21.75" customHeight="1" thickBot="1" x14ac:dyDescent="0.3">
      <c r="B29" s="78" t="s">
        <v>90</v>
      </c>
      <c r="C29" s="79"/>
      <c r="D29" s="79"/>
      <c r="E29" s="79"/>
      <c r="F29" s="80"/>
    </row>
    <row r="30" spans="2:6" ht="60" customHeight="1" thickBot="1" x14ac:dyDescent="0.3">
      <c r="B30" s="33" t="s">
        <v>88</v>
      </c>
      <c r="C30" s="75" t="s">
        <v>56</v>
      </c>
      <c r="D30" s="76"/>
      <c r="E30" s="76"/>
      <c r="F30" s="77"/>
    </row>
    <row r="31" spans="2:6" x14ac:dyDescent="0.25">
      <c r="B31" s="34" t="s">
        <v>58</v>
      </c>
      <c r="C31" s="67"/>
      <c r="D31" s="67"/>
      <c r="E31" s="67"/>
      <c r="F31" s="68"/>
    </row>
    <row r="32" spans="2:6" x14ac:dyDescent="0.25">
      <c r="B32" s="34" t="s">
        <v>80</v>
      </c>
      <c r="C32" s="67"/>
      <c r="D32" s="67"/>
      <c r="E32" s="67"/>
      <c r="F32" s="68"/>
    </row>
    <row r="33" spans="2:6" ht="45" customHeight="1" x14ac:dyDescent="0.25">
      <c r="B33" s="34" t="s">
        <v>74</v>
      </c>
      <c r="C33" s="67"/>
      <c r="D33" s="67"/>
      <c r="E33" s="67"/>
      <c r="F33" s="68"/>
    </row>
    <row r="34" spans="2:6" x14ac:dyDescent="0.25">
      <c r="B34" s="34" t="s">
        <v>75</v>
      </c>
      <c r="C34" s="35" t="s">
        <v>76</v>
      </c>
      <c r="D34" s="52"/>
      <c r="E34" s="69"/>
      <c r="F34" s="70"/>
    </row>
    <row r="35" spans="2:6" x14ac:dyDescent="0.25">
      <c r="B35" s="36"/>
      <c r="C35" s="35" t="s">
        <v>77</v>
      </c>
      <c r="D35" s="52"/>
      <c r="E35" s="69"/>
      <c r="F35" s="70"/>
    </row>
    <row r="36" spans="2:6" ht="18" customHeight="1" x14ac:dyDescent="0.25">
      <c r="B36" s="36"/>
      <c r="C36" s="35" t="s">
        <v>78</v>
      </c>
      <c r="D36" s="52"/>
      <c r="E36" s="69"/>
      <c r="F36" s="70"/>
    </row>
    <row r="37" spans="2:6" ht="18" customHeight="1" x14ac:dyDescent="0.25">
      <c r="B37" s="36"/>
      <c r="C37" s="35" t="s">
        <v>79</v>
      </c>
      <c r="D37" s="52"/>
      <c r="E37" s="69"/>
      <c r="F37" s="70"/>
    </row>
    <row r="38" spans="2:6" ht="29.25" customHeight="1" x14ac:dyDescent="0.25">
      <c r="B38" s="71" t="s">
        <v>85</v>
      </c>
      <c r="C38" s="72"/>
      <c r="D38" s="52"/>
      <c r="E38" s="69"/>
      <c r="F38" s="70"/>
    </row>
    <row r="39" spans="2:6" ht="18" customHeight="1" x14ac:dyDescent="0.25">
      <c r="B39" s="34" t="s">
        <v>73</v>
      </c>
      <c r="C39" s="67"/>
      <c r="D39" s="67"/>
      <c r="E39" s="67"/>
      <c r="F39" s="68"/>
    </row>
    <row r="40" spans="2:6" ht="18" customHeight="1" x14ac:dyDescent="0.25">
      <c r="B40" s="34" t="s">
        <v>59</v>
      </c>
      <c r="C40" s="67"/>
      <c r="D40" s="67"/>
      <c r="E40" s="67"/>
      <c r="F40" s="68"/>
    </row>
    <row r="41" spans="2:6" ht="18" customHeight="1" x14ac:dyDescent="0.25">
      <c r="B41" s="34" t="s">
        <v>60</v>
      </c>
      <c r="C41" s="67"/>
      <c r="D41" s="67"/>
      <c r="E41" s="67"/>
      <c r="F41" s="68"/>
    </row>
    <row r="42" spans="2:6" ht="36" customHeight="1" x14ac:dyDescent="0.25">
      <c r="B42" s="34" t="s">
        <v>61</v>
      </c>
      <c r="C42" s="67"/>
      <c r="D42" s="67"/>
      <c r="E42" s="67"/>
      <c r="F42" s="68"/>
    </row>
    <row r="43" spans="2:6" ht="17.25" customHeight="1" x14ac:dyDescent="0.25">
      <c r="B43" s="34" t="s">
        <v>86</v>
      </c>
      <c r="C43" s="81"/>
      <c r="D43" s="81"/>
      <c r="E43" s="81"/>
      <c r="F43" s="82"/>
    </row>
    <row r="44" spans="2:6" ht="54" customHeight="1" thickBot="1" x14ac:dyDescent="0.3">
      <c r="B44" s="34" t="s">
        <v>62</v>
      </c>
      <c r="C44" s="67"/>
      <c r="D44" s="67"/>
      <c r="E44" s="67"/>
      <c r="F44" s="68"/>
    </row>
    <row r="45" spans="2:6" ht="18" customHeight="1" thickBot="1" x14ac:dyDescent="0.35">
      <c r="B45" s="30"/>
      <c r="C45" s="31"/>
      <c r="D45" s="31"/>
      <c r="E45" s="31"/>
      <c r="F45" s="31"/>
    </row>
    <row r="46" spans="2:6" ht="21.75" customHeight="1" thickBot="1" x14ac:dyDescent="0.3">
      <c r="B46" s="32" t="s">
        <v>52</v>
      </c>
      <c r="C46" s="86" t="s">
        <v>55</v>
      </c>
      <c r="D46" s="86"/>
      <c r="E46" s="86"/>
      <c r="F46" s="87"/>
    </row>
    <row r="47" spans="2:6" ht="36.75" customHeight="1" thickBot="1" x14ac:dyDescent="0.3">
      <c r="B47" s="78" t="s">
        <v>81</v>
      </c>
      <c r="C47" s="79"/>
      <c r="D47" s="79"/>
      <c r="E47" s="79"/>
      <c r="F47" s="80"/>
    </row>
    <row r="48" spans="2:6" ht="59.25" customHeight="1" thickBot="1" x14ac:dyDescent="0.35">
      <c r="B48" s="37" t="s">
        <v>88</v>
      </c>
      <c r="C48" s="134" t="str">
        <f>C30</f>
        <v>Titul Meno Priezvisko</v>
      </c>
      <c r="D48" s="134"/>
      <c r="E48" s="134"/>
      <c r="F48" s="135"/>
    </row>
    <row r="49" spans="2:6" ht="6.75" hidden="1" customHeight="1" x14ac:dyDescent="0.25">
      <c r="B49" s="38" t="s">
        <v>12</v>
      </c>
      <c r="C49" s="129" t="s">
        <v>50</v>
      </c>
      <c r="D49" s="130"/>
      <c r="E49" s="39" t="s">
        <v>53</v>
      </c>
      <c r="F49" s="40" t="s">
        <v>54</v>
      </c>
    </row>
    <row r="50" spans="2:6" ht="15.75" hidden="1" thickBot="1" x14ac:dyDescent="0.3">
      <c r="B50" s="41" t="e">
        <f>#REF!</f>
        <v>#REF!</v>
      </c>
      <c r="C50" s="127" t="e">
        <f>#REF!</f>
        <v>#REF!</v>
      </c>
      <c r="D50" s="128"/>
      <c r="E50" s="42" t="e">
        <f>#REF!</f>
        <v>#REF!</v>
      </c>
      <c r="F50" s="43" t="e">
        <f>#REF!</f>
        <v>#REF!</v>
      </c>
    </row>
    <row r="51" spans="2:6" ht="19.5" thickBot="1" x14ac:dyDescent="0.3">
      <c r="B51" s="136" t="s">
        <v>57</v>
      </c>
      <c r="C51" s="137"/>
      <c r="D51" s="137"/>
      <c r="E51" s="137"/>
      <c r="F51" s="138"/>
    </row>
    <row r="52" spans="2:6" x14ac:dyDescent="0.25">
      <c r="B52" s="34" t="s">
        <v>58</v>
      </c>
      <c r="C52" s="139"/>
      <c r="D52" s="139"/>
      <c r="E52" s="139"/>
      <c r="F52" s="140"/>
    </row>
    <row r="53" spans="2:6" x14ac:dyDescent="0.25">
      <c r="B53" s="34" t="s">
        <v>80</v>
      </c>
      <c r="C53" s="67"/>
      <c r="D53" s="67"/>
      <c r="E53" s="67"/>
      <c r="F53" s="68"/>
    </row>
    <row r="54" spans="2:6" ht="43.5" customHeight="1" x14ac:dyDescent="0.25">
      <c r="B54" s="34" t="s">
        <v>74</v>
      </c>
      <c r="C54" s="67"/>
      <c r="D54" s="67"/>
      <c r="E54" s="67"/>
      <c r="F54" s="68"/>
    </row>
    <row r="55" spans="2:6" x14ac:dyDescent="0.25">
      <c r="B55" s="34" t="s">
        <v>75</v>
      </c>
      <c r="C55" s="35" t="s">
        <v>76</v>
      </c>
      <c r="D55" s="52"/>
      <c r="E55" s="69"/>
      <c r="F55" s="70"/>
    </row>
    <row r="56" spans="2:6" x14ac:dyDescent="0.25">
      <c r="B56" s="36"/>
      <c r="C56" s="35" t="s">
        <v>77</v>
      </c>
      <c r="D56" s="66"/>
      <c r="E56" s="69"/>
      <c r="F56" s="70"/>
    </row>
    <row r="57" spans="2:6" x14ac:dyDescent="0.25">
      <c r="B57" s="36"/>
      <c r="C57" s="35" t="s">
        <v>78</v>
      </c>
      <c r="D57" s="52"/>
      <c r="E57" s="69"/>
      <c r="F57" s="70"/>
    </row>
    <row r="58" spans="2:6" x14ac:dyDescent="0.25">
      <c r="B58" s="36"/>
      <c r="C58" s="35" t="s">
        <v>79</v>
      </c>
      <c r="D58" s="66"/>
      <c r="E58" s="69"/>
      <c r="F58" s="70"/>
    </row>
    <row r="59" spans="2:6" ht="28.5" customHeight="1" x14ac:dyDescent="0.25">
      <c r="B59" s="71" t="s">
        <v>85</v>
      </c>
      <c r="C59" s="72"/>
      <c r="D59" s="52"/>
      <c r="E59" s="69"/>
      <c r="F59" s="70"/>
    </row>
    <row r="60" spans="2:6" ht="18" customHeight="1" x14ac:dyDescent="0.25">
      <c r="B60" s="34" t="s">
        <v>73</v>
      </c>
      <c r="C60" s="67"/>
      <c r="D60" s="67"/>
      <c r="E60" s="67"/>
      <c r="F60" s="68"/>
    </row>
    <row r="61" spans="2:6" x14ac:dyDescent="0.25">
      <c r="B61" s="34" t="s">
        <v>59</v>
      </c>
      <c r="C61" s="67"/>
      <c r="D61" s="67"/>
      <c r="E61" s="67"/>
      <c r="F61" s="68"/>
    </row>
    <row r="62" spans="2:6" x14ac:dyDescent="0.25">
      <c r="B62" s="34" t="s">
        <v>60</v>
      </c>
      <c r="C62" s="67"/>
      <c r="D62" s="67"/>
      <c r="E62" s="67"/>
      <c r="F62" s="68"/>
    </row>
    <row r="63" spans="2:6" ht="30" x14ac:dyDescent="0.25">
      <c r="B63" s="34" t="s">
        <v>61</v>
      </c>
      <c r="C63" s="81"/>
      <c r="D63" s="81"/>
      <c r="E63" s="81"/>
      <c r="F63" s="82"/>
    </row>
    <row r="64" spans="2:6" x14ac:dyDescent="0.25">
      <c r="B64" s="34" t="s">
        <v>86</v>
      </c>
      <c r="C64" s="67"/>
      <c r="D64" s="67"/>
      <c r="E64" s="67"/>
      <c r="F64" s="68"/>
    </row>
    <row r="65" spans="2:6" ht="50.25" customHeight="1" thickBot="1" x14ac:dyDescent="0.3">
      <c r="B65" s="34" t="s">
        <v>62</v>
      </c>
      <c r="C65" s="67"/>
      <c r="D65" s="67"/>
      <c r="E65" s="67"/>
      <c r="F65" s="68"/>
    </row>
    <row r="66" spans="2:6" ht="19.5" thickBot="1" x14ac:dyDescent="0.3">
      <c r="B66" s="136" t="s">
        <v>63</v>
      </c>
      <c r="C66" s="137"/>
      <c r="D66" s="137"/>
      <c r="E66" s="137"/>
      <c r="F66" s="138"/>
    </row>
    <row r="67" spans="2:6" x14ac:dyDescent="0.25">
      <c r="B67" s="34" t="s">
        <v>58</v>
      </c>
      <c r="C67" s="139"/>
      <c r="D67" s="139"/>
      <c r="E67" s="139"/>
      <c r="F67" s="140"/>
    </row>
    <row r="68" spans="2:6" x14ac:dyDescent="0.25">
      <c r="B68" s="34" t="s">
        <v>80</v>
      </c>
      <c r="C68" s="67"/>
      <c r="D68" s="67"/>
      <c r="E68" s="67"/>
      <c r="F68" s="68"/>
    </row>
    <row r="69" spans="2:6" ht="45" customHeight="1" x14ac:dyDescent="0.25">
      <c r="B69" s="34" t="s">
        <v>74</v>
      </c>
      <c r="C69" s="67"/>
      <c r="D69" s="67"/>
      <c r="E69" s="67"/>
      <c r="F69" s="68"/>
    </row>
    <row r="70" spans="2:6" x14ac:dyDescent="0.25">
      <c r="B70" s="34" t="s">
        <v>75</v>
      </c>
      <c r="C70" s="35" t="s">
        <v>76</v>
      </c>
      <c r="D70" s="52"/>
      <c r="E70" s="69"/>
      <c r="F70" s="70"/>
    </row>
    <row r="71" spans="2:6" x14ac:dyDescent="0.25">
      <c r="B71" s="36"/>
      <c r="C71" s="35" t="s">
        <v>77</v>
      </c>
      <c r="D71" s="52"/>
      <c r="E71" s="69"/>
      <c r="F71" s="70"/>
    </row>
    <row r="72" spans="2:6" x14ac:dyDescent="0.25">
      <c r="B72" s="36"/>
      <c r="C72" s="35" t="s">
        <v>78</v>
      </c>
      <c r="D72" s="52"/>
      <c r="E72" s="69"/>
      <c r="F72" s="70"/>
    </row>
    <row r="73" spans="2:6" x14ac:dyDescent="0.25">
      <c r="B73" s="36"/>
      <c r="C73" s="35" t="s">
        <v>79</v>
      </c>
      <c r="D73" s="52"/>
      <c r="E73" s="69"/>
      <c r="F73" s="70"/>
    </row>
    <row r="74" spans="2:6" ht="33" customHeight="1" x14ac:dyDescent="0.25">
      <c r="B74" s="71" t="s">
        <v>85</v>
      </c>
      <c r="C74" s="72"/>
      <c r="D74" s="52"/>
      <c r="E74" s="69"/>
      <c r="F74" s="70"/>
    </row>
    <row r="75" spans="2:6" ht="17.25" customHeight="1" x14ac:dyDescent="0.25">
      <c r="B75" s="34" t="s">
        <v>73</v>
      </c>
      <c r="C75" s="67"/>
      <c r="D75" s="67"/>
      <c r="E75" s="67"/>
      <c r="F75" s="68"/>
    </row>
    <row r="76" spans="2:6" ht="17.25" customHeight="1" x14ac:dyDescent="0.25">
      <c r="B76" s="34" t="s">
        <v>59</v>
      </c>
      <c r="C76" s="67"/>
      <c r="D76" s="67"/>
      <c r="E76" s="67"/>
      <c r="F76" s="68"/>
    </row>
    <row r="77" spans="2:6" x14ac:dyDescent="0.25">
      <c r="B77" s="34" t="s">
        <v>60</v>
      </c>
      <c r="C77" s="67"/>
      <c r="D77" s="67"/>
      <c r="E77" s="67"/>
      <c r="F77" s="68"/>
    </row>
    <row r="78" spans="2:6" ht="30" x14ac:dyDescent="0.25">
      <c r="B78" s="34" t="s">
        <v>61</v>
      </c>
      <c r="C78" s="81"/>
      <c r="D78" s="81"/>
      <c r="E78" s="81"/>
      <c r="F78" s="82"/>
    </row>
    <row r="79" spans="2:6" x14ac:dyDescent="0.25">
      <c r="B79" s="34" t="s">
        <v>86</v>
      </c>
      <c r="C79" s="67"/>
      <c r="D79" s="67"/>
      <c r="E79" s="67"/>
      <c r="F79" s="68"/>
    </row>
    <row r="80" spans="2:6" ht="50.25" customHeight="1" thickBot="1" x14ac:dyDescent="0.3">
      <c r="B80" s="34" t="s">
        <v>62</v>
      </c>
      <c r="C80" s="67"/>
      <c r="D80" s="67"/>
      <c r="E80" s="67"/>
      <c r="F80" s="68"/>
    </row>
    <row r="81" spans="2:6" ht="19.5" thickBot="1" x14ac:dyDescent="0.3">
      <c r="B81" s="136" t="s">
        <v>64</v>
      </c>
      <c r="C81" s="137"/>
      <c r="D81" s="137"/>
      <c r="E81" s="137"/>
      <c r="F81" s="138"/>
    </row>
    <row r="82" spans="2:6" x14ac:dyDescent="0.25">
      <c r="B82" s="34" t="s">
        <v>58</v>
      </c>
      <c r="C82" s="139"/>
      <c r="D82" s="139"/>
      <c r="E82" s="139"/>
      <c r="F82" s="140"/>
    </row>
    <row r="83" spans="2:6" x14ac:dyDescent="0.25">
      <c r="B83" s="34" t="s">
        <v>80</v>
      </c>
      <c r="C83" s="67"/>
      <c r="D83" s="67"/>
      <c r="E83" s="67"/>
      <c r="F83" s="68"/>
    </row>
    <row r="84" spans="2:6" ht="30" x14ac:dyDescent="0.25">
      <c r="B84" s="34" t="s">
        <v>74</v>
      </c>
      <c r="C84" s="67"/>
      <c r="D84" s="67"/>
      <c r="E84" s="67"/>
      <c r="F84" s="68"/>
    </row>
    <row r="85" spans="2:6" x14ac:dyDescent="0.25">
      <c r="B85" s="34" t="s">
        <v>75</v>
      </c>
      <c r="C85" s="35" t="s">
        <v>76</v>
      </c>
      <c r="D85" s="52"/>
      <c r="E85" s="69"/>
      <c r="F85" s="70"/>
    </row>
    <row r="86" spans="2:6" x14ac:dyDescent="0.25">
      <c r="B86" s="36"/>
      <c r="C86" s="35" t="s">
        <v>77</v>
      </c>
      <c r="D86" s="52"/>
      <c r="E86" s="69"/>
      <c r="F86" s="70"/>
    </row>
    <row r="87" spans="2:6" x14ac:dyDescent="0.25">
      <c r="B87" s="36"/>
      <c r="C87" s="35" t="s">
        <v>78</v>
      </c>
      <c r="D87" s="52"/>
      <c r="E87" s="69"/>
      <c r="F87" s="70"/>
    </row>
    <row r="88" spans="2:6" x14ac:dyDescent="0.25">
      <c r="B88" s="36"/>
      <c r="C88" s="35" t="s">
        <v>79</v>
      </c>
      <c r="D88" s="52"/>
      <c r="E88" s="69"/>
      <c r="F88" s="70"/>
    </row>
    <row r="89" spans="2:6" ht="33.75" customHeight="1" x14ac:dyDescent="0.25">
      <c r="B89" s="71" t="s">
        <v>85</v>
      </c>
      <c r="C89" s="72"/>
      <c r="D89" s="52"/>
      <c r="E89" s="69"/>
      <c r="F89" s="70"/>
    </row>
    <row r="90" spans="2:6" ht="16.5" customHeight="1" x14ac:dyDescent="0.25">
      <c r="B90" s="34" t="s">
        <v>73</v>
      </c>
      <c r="C90" s="67"/>
      <c r="D90" s="67"/>
      <c r="E90" s="67"/>
      <c r="F90" s="68"/>
    </row>
    <row r="91" spans="2:6" ht="16.5" customHeight="1" x14ac:dyDescent="0.25">
      <c r="B91" s="34" t="s">
        <v>59</v>
      </c>
      <c r="C91" s="67"/>
      <c r="D91" s="67"/>
      <c r="E91" s="67"/>
      <c r="F91" s="68"/>
    </row>
    <row r="92" spans="2:6" x14ac:dyDescent="0.25">
      <c r="B92" s="34" t="s">
        <v>60</v>
      </c>
      <c r="C92" s="67"/>
      <c r="D92" s="67"/>
      <c r="E92" s="67"/>
      <c r="F92" s="68"/>
    </row>
    <row r="93" spans="2:6" ht="30" x14ac:dyDescent="0.25">
      <c r="B93" s="34" t="s">
        <v>61</v>
      </c>
      <c r="C93" s="81"/>
      <c r="D93" s="81"/>
      <c r="E93" s="81"/>
      <c r="F93" s="82"/>
    </row>
    <row r="94" spans="2:6" x14ac:dyDescent="0.25">
      <c r="B94" s="34" t="s">
        <v>86</v>
      </c>
      <c r="C94" s="67"/>
      <c r="D94" s="67"/>
      <c r="E94" s="67"/>
      <c r="F94" s="68"/>
    </row>
    <row r="95" spans="2:6" ht="45.75" customHeight="1" thickBot="1" x14ac:dyDescent="0.3">
      <c r="B95" s="34" t="s">
        <v>62</v>
      </c>
      <c r="C95" s="67"/>
      <c r="D95" s="67"/>
      <c r="E95" s="67"/>
      <c r="F95" s="68"/>
    </row>
    <row r="96" spans="2:6" hidden="1" x14ac:dyDescent="0.25">
      <c r="B96" s="44"/>
      <c r="C96" s="144" t="s">
        <v>57</v>
      </c>
      <c r="D96" s="144"/>
      <c r="E96" s="45" t="s">
        <v>63</v>
      </c>
      <c r="F96" s="46" t="s">
        <v>64</v>
      </c>
    </row>
    <row r="97" spans="2:6" ht="15.75" hidden="1" thickBot="1" x14ac:dyDescent="0.3">
      <c r="B97" s="47" t="s">
        <v>65</v>
      </c>
      <c r="C97" s="145" t="str">
        <f>IF(ISBLANK(C52),"0","-4000")</f>
        <v>0</v>
      </c>
      <c r="D97" s="145"/>
      <c r="E97" s="48" t="str">
        <f>IF(ISBLANK(C67),"0","-4000")</f>
        <v>0</v>
      </c>
      <c r="F97" s="49" t="str">
        <f>IF(ISBLANK(C82),"0","-4000")</f>
        <v>0</v>
      </c>
    </row>
    <row r="98" spans="2:6" ht="19.5" thickBot="1" x14ac:dyDescent="0.35">
      <c r="B98" s="121" t="s">
        <v>84</v>
      </c>
      <c r="C98" s="122"/>
      <c r="D98" s="122"/>
      <c r="E98" s="123"/>
      <c r="F98" s="50">
        <f>C97+E97+F97</f>
        <v>0</v>
      </c>
    </row>
    <row r="99" spans="2:6" ht="15.75" thickBot="1" x14ac:dyDescent="0.3">
      <c r="B99" s="131"/>
      <c r="C99" s="132"/>
      <c r="D99" s="132"/>
      <c r="E99" s="132"/>
      <c r="F99" s="133"/>
    </row>
    <row r="100" spans="2:6" ht="21.75" thickBot="1" x14ac:dyDescent="0.4">
      <c r="B100" s="124" t="s">
        <v>82</v>
      </c>
      <c r="C100" s="125"/>
      <c r="D100" s="125"/>
      <c r="E100" s="126"/>
      <c r="F100" s="51">
        <f>SUM(C26,F98,)</f>
        <v>0</v>
      </c>
    </row>
    <row r="101" spans="2:6" ht="15.75" thickBot="1" x14ac:dyDescent="0.3">
      <c r="B101" s="141"/>
      <c r="C101" s="142"/>
      <c r="D101" s="142"/>
      <c r="E101" s="142"/>
      <c r="F101" s="143"/>
    </row>
    <row r="102" spans="2:6" x14ac:dyDescent="0.25">
      <c r="B102" s="109" t="s">
        <v>16</v>
      </c>
      <c r="C102" s="111" t="s">
        <v>17</v>
      </c>
      <c r="D102" s="111"/>
      <c r="E102" s="113" t="s">
        <v>18</v>
      </c>
      <c r="F102" s="114"/>
    </row>
    <row r="103" spans="2:6" ht="15.75" thickBot="1" x14ac:dyDescent="0.3">
      <c r="B103" s="110"/>
      <c r="C103" s="112"/>
      <c r="D103" s="112"/>
      <c r="E103" s="115"/>
      <c r="F103" s="116"/>
    </row>
  </sheetData>
  <sheetProtection formatCells="0" formatColumns="0" formatRows="0" selectLockedCells="1"/>
  <mergeCells count="85">
    <mergeCell ref="C97:D97"/>
    <mergeCell ref="C83:F83"/>
    <mergeCell ref="C92:F92"/>
    <mergeCell ref="C93:F93"/>
    <mergeCell ref="C91:F91"/>
    <mergeCell ref="B101:F101"/>
    <mergeCell ref="C64:F64"/>
    <mergeCell ref="E55:F59"/>
    <mergeCell ref="C84:F84"/>
    <mergeCell ref="C94:F94"/>
    <mergeCell ref="C95:F95"/>
    <mergeCell ref="C65:F65"/>
    <mergeCell ref="B66:F66"/>
    <mergeCell ref="C67:F67"/>
    <mergeCell ref="C77:F77"/>
    <mergeCell ref="C78:F78"/>
    <mergeCell ref="C79:F79"/>
    <mergeCell ref="C80:F80"/>
    <mergeCell ref="B81:F81"/>
    <mergeCell ref="C82:F82"/>
    <mergeCell ref="C96:D96"/>
    <mergeCell ref="B102:B103"/>
    <mergeCell ref="C102:D103"/>
    <mergeCell ref="E102:F103"/>
    <mergeCell ref="B19:D19"/>
    <mergeCell ref="B20:D20"/>
    <mergeCell ref="B98:E98"/>
    <mergeCell ref="B100:E100"/>
    <mergeCell ref="C46:F46"/>
    <mergeCell ref="C50:D50"/>
    <mergeCell ref="C49:D49"/>
    <mergeCell ref="B99:F99"/>
    <mergeCell ref="C48:F48"/>
    <mergeCell ref="B51:F51"/>
    <mergeCell ref="C52:F52"/>
    <mergeCell ref="C60:F60"/>
    <mergeCell ref="C54:F54"/>
    <mergeCell ref="B2:F2"/>
    <mergeCell ref="B3:F3"/>
    <mergeCell ref="C4:F4"/>
    <mergeCell ref="C5:F5"/>
    <mergeCell ref="C6:F6"/>
    <mergeCell ref="E70:F74"/>
    <mergeCell ref="B74:C74"/>
    <mergeCell ref="C7:F7"/>
    <mergeCell ref="C18:F18"/>
    <mergeCell ref="C8:F8"/>
    <mergeCell ref="C9:F9"/>
    <mergeCell ref="C10:D10"/>
    <mergeCell ref="E10:F10"/>
    <mergeCell ref="B11:F11"/>
    <mergeCell ref="B12:F12"/>
    <mergeCell ref="B13:E13"/>
    <mergeCell ref="B14:E14"/>
    <mergeCell ref="B15:E15"/>
    <mergeCell ref="B16:E16"/>
    <mergeCell ref="B17:F17"/>
    <mergeCell ref="C26:F26"/>
    <mergeCell ref="B47:F47"/>
    <mergeCell ref="C53:F53"/>
    <mergeCell ref="C68:F68"/>
    <mergeCell ref="C69:F69"/>
    <mergeCell ref="C61:F61"/>
    <mergeCell ref="C62:F62"/>
    <mergeCell ref="B59:C59"/>
    <mergeCell ref="C63:F63"/>
    <mergeCell ref="C40:F40"/>
    <mergeCell ref="C41:F41"/>
    <mergeCell ref="C44:F44"/>
    <mergeCell ref="C28:F28"/>
    <mergeCell ref="C42:F42"/>
    <mergeCell ref="C32:F32"/>
    <mergeCell ref="C33:F33"/>
    <mergeCell ref="E34:F38"/>
    <mergeCell ref="B38:C38"/>
    <mergeCell ref="C39:F39"/>
    <mergeCell ref="C30:F30"/>
    <mergeCell ref="C31:F31"/>
    <mergeCell ref="B29:F29"/>
    <mergeCell ref="C43:F43"/>
    <mergeCell ref="C75:F75"/>
    <mergeCell ref="C76:F76"/>
    <mergeCell ref="E85:F89"/>
    <mergeCell ref="B89:C89"/>
    <mergeCell ref="C90:F90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list" allowBlank="1" showErrorMessage="1" sqref="D70:D74 D55:D57 D59 D85:D89 D34:D38" xr:uid="{B62859DF-BD86-4AE3-9F73-0486AF6196C3}">
      <formula1>"áno,nie"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1895475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1885950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1885950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4</xdr:col>
                    <xdr:colOff>1981200</xdr:colOff>
                    <xdr:row>15</xdr:row>
                    <xdr:rowOff>0</xdr:rowOff>
                  </from>
                  <to>
                    <xdr:col>5</xdr:col>
                    <xdr:colOff>1828800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B6" sqref="B6"/>
    </sheetView>
  </sheetViews>
  <sheetFormatPr defaultRowHeight="15" x14ac:dyDescent="0.25"/>
  <cols>
    <col min="1" max="1" width="3.7109375" style="6" customWidth="1"/>
    <col min="2" max="2" width="98.5703125" style="6" customWidth="1"/>
    <col min="3" max="16384" width="9.140625" style="6"/>
  </cols>
  <sheetData>
    <row r="1" spans="2:2" ht="15.75" thickBot="1" x14ac:dyDescent="0.3"/>
    <row r="2" spans="2:2" ht="42.75" customHeight="1" x14ac:dyDescent="0.25">
      <c r="B2" s="53" t="s">
        <v>19</v>
      </c>
    </row>
    <row r="3" spans="2:2" x14ac:dyDescent="0.25">
      <c r="B3" s="54"/>
    </row>
    <row r="4" spans="2:2" x14ac:dyDescent="0.25">
      <c r="B4" s="55" t="s">
        <v>20</v>
      </c>
    </row>
    <row r="5" spans="2:2" x14ac:dyDescent="0.25">
      <c r="B5" s="54"/>
    </row>
    <row r="6" spans="2:2" x14ac:dyDescent="0.25">
      <c r="B6" s="56" t="s">
        <v>21</v>
      </c>
    </row>
    <row r="7" spans="2:2" x14ac:dyDescent="0.25">
      <c r="B7" s="57"/>
    </row>
    <row r="8" spans="2:2" ht="60.75" customHeight="1" x14ac:dyDescent="0.25">
      <c r="B8" s="58" t="s">
        <v>22</v>
      </c>
    </row>
    <row r="9" spans="2:2" x14ac:dyDescent="0.25">
      <c r="B9" s="58"/>
    </row>
    <row r="10" spans="2:2" x14ac:dyDescent="0.25">
      <c r="B10" s="58" t="s">
        <v>23</v>
      </c>
    </row>
    <row r="11" spans="2:2" x14ac:dyDescent="0.25">
      <c r="B11" s="58" t="s">
        <v>24</v>
      </c>
    </row>
    <row r="12" spans="2:2" x14ac:dyDescent="0.25">
      <c r="B12" s="58" t="s">
        <v>25</v>
      </c>
    </row>
    <row r="13" spans="2:2" x14ac:dyDescent="0.25">
      <c r="B13" s="58" t="s">
        <v>26</v>
      </c>
    </row>
    <row r="14" spans="2:2" x14ac:dyDescent="0.25">
      <c r="B14" s="58" t="s">
        <v>27</v>
      </c>
    </row>
    <row r="15" spans="2:2" x14ac:dyDescent="0.25">
      <c r="B15" s="58" t="s">
        <v>28</v>
      </c>
    </row>
    <row r="16" spans="2:2" x14ac:dyDescent="0.25">
      <c r="B16" s="58" t="s">
        <v>29</v>
      </c>
    </row>
    <row r="17" spans="2:2" ht="30" x14ac:dyDescent="0.25">
      <c r="B17" s="58" t="s">
        <v>30</v>
      </c>
    </row>
    <row r="18" spans="2:2" x14ac:dyDescent="0.25">
      <c r="B18" s="58" t="s">
        <v>31</v>
      </c>
    </row>
    <row r="19" spans="2:2" x14ac:dyDescent="0.25">
      <c r="B19" s="58" t="s">
        <v>32</v>
      </c>
    </row>
    <row r="20" spans="2:2" x14ac:dyDescent="0.25">
      <c r="B20" s="58" t="s">
        <v>33</v>
      </c>
    </row>
    <row r="21" spans="2:2" ht="30" x14ac:dyDescent="0.25">
      <c r="B21" s="58" t="s">
        <v>34</v>
      </c>
    </row>
    <row r="22" spans="2:2" x14ac:dyDescent="0.25">
      <c r="B22" s="58" t="s">
        <v>35</v>
      </c>
    </row>
    <row r="23" spans="2:2" x14ac:dyDescent="0.25">
      <c r="B23" s="59"/>
    </row>
    <row r="24" spans="2:2" ht="60" x14ac:dyDescent="0.25">
      <c r="B24" s="58" t="s">
        <v>36</v>
      </c>
    </row>
    <row r="25" spans="2:2" ht="13.5" customHeight="1" x14ac:dyDescent="0.25">
      <c r="B25" s="58"/>
    </row>
    <row r="26" spans="2:2" ht="30" x14ac:dyDescent="0.25">
      <c r="B26" s="58" t="s">
        <v>37</v>
      </c>
    </row>
    <row r="27" spans="2:2" ht="15.75" thickBot="1" x14ac:dyDescent="0.3">
      <c r="B27" s="6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B14" sqref="B14"/>
    </sheetView>
  </sheetViews>
  <sheetFormatPr defaultRowHeight="15" x14ac:dyDescent="0.25"/>
  <cols>
    <col min="1" max="1" width="3.140625" style="6" customWidth="1"/>
    <col min="2" max="2" width="98.5703125" style="6" customWidth="1"/>
    <col min="3" max="16384" width="9.140625" style="6"/>
  </cols>
  <sheetData>
    <row r="1" spans="2:2" ht="15.75" thickBot="1" x14ac:dyDescent="0.3"/>
    <row r="2" spans="2:2" ht="42.75" customHeight="1" x14ac:dyDescent="0.25">
      <c r="B2" s="53" t="s">
        <v>38</v>
      </c>
    </row>
    <row r="3" spans="2:2" x14ac:dyDescent="0.25">
      <c r="B3" s="54"/>
    </row>
    <row r="4" spans="2:2" x14ac:dyDescent="0.25">
      <c r="B4" s="58" t="s">
        <v>20</v>
      </c>
    </row>
    <row r="5" spans="2:2" x14ac:dyDescent="0.25">
      <c r="B5" s="59"/>
    </row>
    <row r="6" spans="2:2" x14ac:dyDescent="0.25">
      <c r="B6" s="61" t="s">
        <v>21</v>
      </c>
    </row>
    <row r="7" spans="2:2" x14ac:dyDescent="0.25">
      <c r="B7" s="58"/>
    </row>
    <row r="8" spans="2:2" ht="60.75" customHeight="1" x14ac:dyDescent="0.25">
      <c r="B8" s="58" t="s">
        <v>39</v>
      </c>
    </row>
    <row r="9" spans="2:2" x14ac:dyDescent="0.25">
      <c r="B9" s="58" t="s">
        <v>40</v>
      </c>
    </row>
    <row r="10" spans="2:2" x14ac:dyDescent="0.25">
      <c r="B10" s="62"/>
    </row>
    <row r="11" spans="2:2" ht="30" x14ac:dyDescent="0.25">
      <c r="B11" s="58" t="s">
        <v>41</v>
      </c>
    </row>
    <row r="12" spans="2:2" x14ac:dyDescent="0.25">
      <c r="B12" s="58"/>
    </row>
    <row r="13" spans="2:2" ht="45" x14ac:dyDescent="0.25">
      <c r="B13" s="58" t="s">
        <v>42</v>
      </c>
    </row>
    <row r="14" spans="2:2" x14ac:dyDescent="0.25">
      <c r="B14" s="58"/>
    </row>
    <row r="15" spans="2:2" ht="45" x14ac:dyDescent="0.25">
      <c r="B15" s="58" t="s">
        <v>43</v>
      </c>
    </row>
    <row r="16" spans="2:2" x14ac:dyDescent="0.25">
      <c r="B16" s="58"/>
    </row>
    <row r="17" spans="2:2" ht="60" x14ac:dyDescent="0.25">
      <c r="B17" s="58" t="s">
        <v>44</v>
      </c>
    </row>
    <row r="18" spans="2:2" x14ac:dyDescent="0.25">
      <c r="B18" s="58"/>
    </row>
    <row r="19" spans="2:2" ht="75" x14ac:dyDescent="0.25">
      <c r="B19" s="58" t="s">
        <v>45</v>
      </c>
    </row>
    <row r="20" spans="2:2" ht="15.75" thickBot="1" x14ac:dyDescent="0.3">
      <c r="B20" s="63"/>
    </row>
    <row r="21" spans="2:2" x14ac:dyDescent="0.25">
      <c r="B21" s="64"/>
    </row>
    <row r="22" spans="2:2" x14ac:dyDescent="0.25">
      <c r="B22" s="64"/>
    </row>
    <row r="23" spans="2:2" x14ac:dyDescent="0.25">
      <c r="B23" s="64"/>
    </row>
    <row r="24" spans="2:2" x14ac:dyDescent="0.25">
      <c r="B24" s="64"/>
    </row>
    <row r="25" spans="2:2" ht="13.5" customHeight="1" x14ac:dyDescent="0.25">
      <c r="B25" s="64"/>
    </row>
    <row r="26" spans="2:2" ht="15.75" x14ac:dyDescent="0.25">
      <c r="B26" s="6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9" ma:contentTypeDescription="Create a new document." ma:contentTypeScope="" ma:versionID="3ec29c7a6c07b6438e786b09081b0d67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fe8c30230b478c4db1bfb55b5ac0d6e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213E7F-8A83-4561-8A09-56303739A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5b109657-a981-45e9-accc-f4b6203c2974"/>
    <ds:schemaRef ds:uri="http://purl.org/dc/dcmitype/"/>
    <ds:schemaRef ds:uri="http://purl.org/dc/elements/1.1/"/>
    <ds:schemaRef ds:uri="d6f25a68-2b8f-4a5b-9db1-9252afa83edf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Ponuka 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2024-08-27T08:09:38Z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